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1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bruiker\Documents\ijbm\2025-2026\"/>
    </mc:Choice>
  </mc:AlternateContent>
  <xr:revisionPtr revIDLastSave="0" documentId="13_ncr:1_{38F03C08-7D25-4999-95DD-B19714CE1C9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upillen" sheetId="1" r:id="rId1"/>
    <sheet name="junioren" sheetId="2" r:id="rId2"/>
    <sheet name="puntentelling" sheetId="3" r:id="rId3"/>
  </sheets>
  <definedNames>
    <definedName name="_xlnm._FilterDatabase" localSheetId="1" hidden="1">junioren!$A$2:$BA$88</definedName>
    <definedName name="_xlnm._FilterDatabase" localSheetId="0" hidden="1">pupillen!$A$2:$BI$71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VGzQFpIaCUT+UghyyW839ngw26DR7ueTgKc/10t/TBE="/>
    </ext>
  </extLst>
</workbook>
</file>

<file path=xl/calcChain.xml><?xml version="1.0" encoding="utf-8"?>
<calcChain xmlns="http://schemas.openxmlformats.org/spreadsheetml/2006/main">
  <c r="P88" i="2" l="1"/>
  <c r="P87" i="2"/>
  <c r="P86" i="2"/>
  <c r="P85" i="2"/>
  <c r="P84" i="2"/>
  <c r="P83" i="2"/>
  <c r="P82" i="2"/>
  <c r="P81" i="2"/>
  <c r="P80" i="2"/>
  <c r="P79" i="2"/>
  <c r="P78" i="2"/>
  <c r="P76" i="2"/>
  <c r="P75" i="2"/>
  <c r="P74" i="2"/>
  <c r="P73" i="2"/>
  <c r="I73" i="2"/>
  <c r="P72" i="2"/>
  <c r="P71" i="2"/>
  <c r="P70" i="2"/>
  <c r="P69" i="2"/>
  <c r="P68" i="2"/>
  <c r="I68" i="2"/>
  <c r="P67" i="2"/>
  <c r="P66" i="2"/>
  <c r="P65" i="2"/>
  <c r="I65" i="2"/>
  <c r="P64" i="2"/>
  <c r="I64" i="2"/>
  <c r="P63" i="2"/>
  <c r="I63" i="2"/>
  <c r="P62" i="2"/>
  <c r="I62" i="2"/>
  <c r="P61" i="2"/>
  <c r="I61" i="2"/>
  <c r="P60" i="2"/>
  <c r="I60" i="2"/>
  <c r="P59" i="2"/>
  <c r="I59" i="2"/>
  <c r="P58" i="2"/>
  <c r="I58" i="2"/>
  <c r="P57" i="2"/>
  <c r="I57" i="2"/>
  <c r="P56" i="2"/>
  <c r="I56" i="2"/>
  <c r="P55" i="2"/>
  <c r="P54" i="2"/>
  <c r="P53" i="2"/>
  <c r="P52" i="2"/>
  <c r="I52" i="2"/>
  <c r="P51" i="2"/>
  <c r="I51" i="2"/>
  <c r="P50" i="2"/>
  <c r="I50" i="2"/>
  <c r="P49" i="2"/>
  <c r="P48" i="2"/>
  <c r="I48" i="2"/>
  <c r="P47" i="2"/>
  <c r="P46" i="2"/>
  <c r="P45" i="2"/>
  <c r="P44" i="2"/>
  <c r="P43" i="2"/>
  <c r="P42" i="2"/>
  <c r="P41" i="2"/>
  <c r="I41" i="2"/>
  <c r="P40" i="2"/>
  <c r="P39" i="2"/>
  <c r="P38" i="2"/>
  <c r="I38" i="2"/>
  <c r="P37" i="2"/>
  <c r="P36" i="2"/>
  <c r="I36" i="2"/>
  <c r="P35" i="2"/>
  <c r="P34" i="2"/>
  <c r="I34" i="2"/>
  <c r="P33" i="2"/>
  <c r="I33" i="2"/>
  <c r="P32" i="2"/>
  <c r="P31" i="2"/>
  <c r="I31" i="2"/>
  <c r="P22" i="2"/>
  <c r="I22" i="2"/>
  <c r="P30" i="2"/>
  <c r="P23" i="2"/>
  <c r="P29" i="2"/>
  <c r="I29" i="2"/>
  <c r="P28" i="2"/>
  <c r="P27" i="2"/>
  <c r="P26" i="2"/>
  <c r="P25" i="2"/>
  <c r="P24" i="2"/>
  <c r="P19" i="2"/>
  <c r="P21" i="2"/>
  <c r="P20" i="2"/>
  <c r="I20" i="2"/>
  <c r="P18" i="2"/>
  <c r="P15" i="2"/>
  <c r="P14" i="2"/>
  <c r="I14" i="2"/>
  <c r="P17" i="2"/>
  <c r="I17" i="2"/>
  <c r="AB16" i="2"/>
  <c r="P16" i="2"/>
  <c r="P10" i="2"/>
  <c r="P12" i="2"/>
  <c r="I12" i="2"/>
  <c r="P13" i="2"/>
  <c r="P9" i="2"/>
  <c r="I9" i="2"/>
  <c r="P11" i="2"/>
  <c r="P7" i="2"/>
  <c r="P8" i="2"/>
  <c r="I8" i="2"/>
  <c r="P6" i="2"/>
  <c r="I6" i="2"/>
  <c r="S5" i="2"/>
  <c r="P5" i="2"/>
  <c r="I5" i="2"/>
  <c r="P4" i="2"/>
  <c r="P3" i="2"/>
  <c r="I3" i="2"/>
  <c r="P71" i="1"/>
  <c r="P70" i="1"/>
  <c r="P69" i="1"/>
  <c r="P68" i="1"/>
  <c r="I68" i="1"/>
  <c r="P67" i="1"/>
  <c r="P66" i="1"/>
  <c r="P29" i="1"/>
  <c r="P65" i="1"/>
  <c r="P64" i="1"/>
  <c r="P33" i="1"/>
  <c r="P63" i="1"/>
  <c r="P62" i="1"/>
  <c r="P32" i="1"/>
  <c r="P61" i="1"/>
  <c r="P60" i="1"/>
  <c r="P59" i="1"/>
  <c r="P58" i="1"/>
  <c r="P57" i="1"/>
  <c r="I57" i="1"/>
  <c r="P36" i="1"/>
  <c r="P56" i="1"/>
  <c r="I56" i="1"/>
  <c r="P55" i="1"/>
  <c r="P54" i="1"/>
  <c r="P53" i="1"/>
  <c r="P52" i="1"/>
  <c r="I52" i="1"/>
  <c r="P51" i="1"/>
  <c r="P50" i="1"/>
  <c r="I50" i="1"/>
  <c r="P49" i="1"/>
  <c r="P48" i="1"/>
  <c r="P47" i="1"/>
  <c r="P46" i="1"/>
  <c r="P28" i="1"/>
  <c r="P45" i="1"/>
  <c r="P35" i="1"/>
  <c r="I35" i="1"/>
  <c r="P44" i="1"/>
  <c r="I44" i="1"/>
  <c r="P38" i="1"/>
  <c r="P43" i="1"/>
  <c r="P42" i="1"/>
  <c r="P41" i="1"/>
  <c r="I41" i="1"/>
  <c r="P31" i="1"/>
  <c r="P40" i="1"/>
  <c r="P39" i="1"/>
  <c r="I39" i="1"/>
  <c r="P27" i="1"/>
  <c r="P37" i="1"/>
  <c r="P34" i="1"/>
  <c r="P30" i="1"/>
  <c r="P26" i="1"/>
  <c r="I26" i="1"/>
  <c r="P21" i="1"/>
  <c r="P25" i="1"/>
  <c r="I25" i="1"/>
  <c r="P24" i="1"/>
  <c r="P23" i="1"/>
  <c r="I23" i="1"/>
  <c r="P19" i="1"/>
  <c r="I19" i="1"/>
  <c r="P22" i="1"/>
  <c r="P15" i="1"/>
  <c r="P16" i="1"/>
  <c r="I16" i="1"/>
  <c r="P14" i="1"/>
  <c r="P18" i="1"/>
  <c r="I18" i="1"/>
  <c r="P13" i="1"/>
  <c r="P20" i="1"/>
  <c r="Y17" i="1"/>
  <c r="P17" i="1"/>
  <c r="I17" i="1"/>
  <c r="Z12" i="1"/>
  <c r="P12" i="1"/>
  <c r="I12" i="1"/>
  <c r="P11" i="1"/>
  <c r="Y10" i="1"/>
  <c r="P10" i="1" s="1"/>
  <c r="I10" i="1"/>
  <c r="Z9" i="1"/>
  <c r="P9" i="1"/>
  <c r="Y8" i="1"/>
  <c r="P8" i="1"/>
  <c r="Z7" i="1"/>
  <c r="Y7" i="1"/>
  <c r="P7" i="1"/>
  <c r="Z6" i="1"/>
  <c r="Y6" i="1"/>
  <c r="P6" i="1"/>
  <c r="I6" i="1"/>
  <c r="Z5" i="1"/>
  <c r="Y5" i="1"/>
  <c r="P5" i="1"/>
  <c r="Z4" i="1"/>
  <c r="Y4" i="1"/>
  <c r="P4" i="1"/>
  <c r="Z3" i="1"/>
  <c r="Y3" i="1"/>
  <c r="P3" i="1"/>
  <c r="I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N2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ID#AAACGhwCeWM
Gebruiker    (2026-09-06 13:08:28)
Thialf</t>
        </r>
      </text>
    </comment>
    <comment ref="AL3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ID#AAACGhwCeWY
Gebruiker    (2026-09-06 13:08:28)
5 punten extra voor ploegenachtervolging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gXmdhQc9qtEqDYajdsBKLWXGGX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Q2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ID#AAACGhwCeWQ
Gebruiker    (2026-09-06 13:08:28)
Thialf</t>
        </r>
      </text>
    </comment>
    <comment ref="AO7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ID#AAACGhwCeWI
Gebruiker    (2026-09-06 13:08:28)
5 punten extra voor ploegenachtervolging</t>
        </r>
      </text>
    </comment>
    <comment ref="AO10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ID#AAACGhwCeWU
Gebruiker    (2026-09-06 13:08:28)
5 punten extra voor ploegenachtervolging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iajGf5azfcSuVqQUglFzw+VO5rQ=="/>
    </ext>
  </extLst>
</comments>
</file>

<file path=xl/sharedStrings.xml><?xml version="1.0" encoding="utf-8"?>
<sst xmlns="http://schemas.openxmlformats.org/spreadsheetml/2006/main" count="288" uniqueCount="212">
  <si>
    <t>Seizoen 2025/2026</t>
  </si>
  <si>
    <t>oude puntentelling 2024-2025</t>
  </si>
  <si>
    <t>nieuwe telling 2025-2026</t>
  </si>
  <si>
    <t>20 en 21</t>
  </si>
  <si>
    <t>plaats</t>
  </si>
  <si>
    <t>junioren</t>
  </si>
  <si>
    <t>tot 12 jaar</t>
  </si>
  <si>
    <t>Bonus</t>
  </si>
  <si>
    <t>Jumboijscup</t>
  </si>
  <si>
    <t>Seizoenstijd</t>
  </si>
  <si>
    <t>per afstand</t>
  </si>
  <si>
    <t>pr</t>
  </si>
  <si>
    <t xml:space="preserve"> minstens 20 x zomertrainingen</t>
  </si>
  <si>
    <t>20 punten, anders 1 p/training</t>
  </si>
  <si>
    <t>30 punten voor 100%, anders ter inschatting trainer</t>
  </si>
  <si>
    <t>Totaal</t>
  </si>
  <si>
    <t>Erfurt</t>
  </si>
  <si>
    <t>25 en 26 okt</t>
  </si>
  <si>
    <t>22/23-11</t>
  </si>
  <si>
    <t xml:space="preserve"> minstens 20 x wielertrainingen van   Coen op de woensdagen</t>
  </si>
  <si>
    <t>en Thialf/Jumbo</t>
  </si>
  <si>
    <t>dec</t>
  </si>
  <si>
    <t>15/16 -11</t>
  </si>
  <si>
    <t>Bonuspunten eindklassement marathon Utrecht</t>
  </si>
  <si>
    <t>29/30-11</t>
  </si>
  <si>
    <t>0 punten</t>
  </si>
  <si>
    <t>6-12/7-12</t>
  </si>
  <si>
    <t>Thialf</t>
  </si>
  <si>
    <t>jeugdschaatsen begeleiden</t>
  </si>
  <si>
    <t>7 en 8-3</t>
  </si>
  <si>
    <t>eindstand marathon</t>
  </si>
  <si>
    <t>31- / 1-2</t>
  </si>
  <si>
    <t>7 en 8 febr</t>
  </si>
  <si>
    <t>zomertraining</t>
  </si>
  <si>
    <t>jeugdschaatsen en training geven</t>
  </si>
  <si>
    <t>28-2 en 1-3</t>
  </si>
  <si>
    <t xml:space="preserve"> minstens10 x skeeleren </t>
  </si>
  <si>
    <t>Manuel van Loo</t>
  </si>
  <si>
    <t>20 punten,anders 1 p/training</t>
  </si>
  <si>
    <t>Floris Kremer</t>
  </si>
  <si>
    <t>pupil</t>
  </si>
  <si>
    <t>30 punten, voor 100%, anders ter inschatting trainer</t>
  </si>
  <si>
    <t>Persoonlijk record</t>
  </si>
  <si>
    <t> 10 punten</t>
  </si>
  <si>
    <t>x</t>
  </si>
  <si>
    <t>Seizoenstijd (geen pr)</t>
  </si>
  <si>
    <t> 5 punten</t>
  </si>
  <si>
    <t>Start, per afstand</t>
  </si>
  <si>
    <t>Anneloes Westerhuis</t>
  </si>
  <si>
    <t>Extra punten voor elke start op aangewezen zondagochtend wedstrijd kalender</t>
  </si>
  <si>
    <t>Leonore de Bock</t>
  </si>
  <si>
    <t>5 punten</t>
  </si>
  <si>
    <t>Deelname clubkampioenschappen</t>
  </si>
  <si>
    <t> 1 punt</t>
  </si>
  <si>
    <t>1 punt</t>
  </si>
  <si>
    <t>Deelname Jumbo IJscup</t>
  </si>
  <si>
    <t>Deelname kamp/ wedstrijden gewest of nat op uitnodiging/…baankampioenschappen/pupillencompetitie</t>
  </si>
  <si>
    <t>Arianne de Bock</t>
  </si>
  <si>
    <t>10 punten</t>
  </si>
  <si>
    <t>Rafaël van Loo</t>
  </si>
  <si>
    <t>organiseren tr.kamp of andere activiteit</t>
  </si>
  <si>
    <t>20 punten</t>
  </si>
  <si>
    <t>30 punten</t>
  </si>
  <si>
    <t>Marathonwedstrijd Utrecht deelname</t>
  </si>
  <si>
    <t>Eindklassement marathon Utrecht</t>
  </si>
  <si>
    <t>1e plek 30 punten, 2e plek 29 punten etc</t>
  </si>
  <si>
    <t>Jarno Vos</t>
  </si>
  <si>
    <t>Nora Verweij</t>
  </si>
  <si>
    <t>Marathon wedstrijden buiten Utrecht</t>
  </si>
  <si>
    <t>24,11 PR</t>
  </si>
  <si>
    <t>1.06,36 PR</t>
  </si>
  <si>
    <t>18,89 PR</t>
  </si>
  <si>
    <t>52,23 PR</t>
  </si>
  <si>
    <t>Wedstrijden skeeleren</t>
  </si>
  <si>
    <t>Joanan van Loo</t>
  </si>
  <si>
    <t>23,73 PR</t>
  </si>
  <si>
    <t>1.12,86 PR</t>
  </si>
  <si>
    <t>Rowena Slegers</t>
  </si>
  <si>
    <t>Floris van Weeghel</t>
  </si>
  <si>
    <t>Anai de Sousa Vieira</t>
  </si>
  <si>
    <t>Fay te Winkel</t>
  </si>
  <si>
    <t>Bram Flantua</t>
  </si>
  <si>
    <t>Emma Jacquemijns</t>
  </si>
  <si>
    <t>Britte Sessink</t>
  </si>
  <si>
    <t>Liesbeth Hoeve</t>
  </si>
  <si>
    <t>Eline Mensink</t>
  </si>
  <si>
    <t>15,97 PR</t>
  </si>
  <si>
    <t>46,44 PR</t>
  </si>
  <si>
    <t>1.19,91 PR</t>
  </si>
  <si>
    <t>Wies van Zanten</t>
  </si>
  <si>
    <t>Pim Flantua</t>
  </si>
  <si>
    <t>Marit de Jong</t>
  </si>
  <si>
    <t>Ben van Sligtenhorst</t>
  </si>
  <si>
    <t>Jorn Creemer</t>
  </si>
  <si>
    <t>Thirza Kolenberg</t>
  </si>
  <si>
    <t>Leonie Rademaker</t>
  </si>
  <si>
    <t>Senna O'Donovan</t>
  </si>
  <si>
    <t>Senna Kolenberg</t>
  </si>
  <si>
    <t>14,62 PR</t>
  </si>
  <si>
    <t>38,29 PR</t>
  </si>
  <si>
    <t>1.04,29 PR</t>
  </si>
  <si>
    <t>Mijntje Godlieb</t>
  </si>
  <si>
    <t>Kyra Deen</t>
  </si>
  <si>
    <t>17,4 PR</t>
  </si>
  <si>
    <t>48,1 PR</t>
  </si>
  <si>
    <t>1.22,44 PR</t>
  </si>
  <si>
    <t>Michal Eilander</t>
  </si>
  <si>
    <t>Stijn Zwaan</t>
  </si>
  <si>
    <t>Nova O'Donovan</t>
  </si>
  <si>
    <t>30,27 PR</t>
  </si>
  <si>
    <t>1.08,02 PR</t>
  </si>
  <si>
    <t>Berend Westerhuis</t>
  </si>
  <si>
    <t>Iris Sluis</t>
  </si>
  <si>
    <t>Louis de Boer</t>
  </si>
  <si>
    <t>Kiki Breel</t>
  </si>
  <si>
    <t>Annarosa Rieu</t>
  </si>
  <si>
    <t>Mette Koopman</t>
  </si>
  <si>
    <t>Annabel Jacquemijns</t>
  </si>
  <si>
    <t>Fiene Koopman</t>
  </si>
  <si>
    <t>Casper van Weeghel</t>
  </si>
  <si>
    <t>Fabian van Herwijnen</t>
  </si>
  <si>
    <t>Joep van Schijndel</t>
  </si>
  <si>
    <t>Sjaak de Boer</t>
  </si>
  <si>
    <t>Anna Blaauboer</t>
  </si>
  <si>
    <t>Janne Creemer</t>
  </si>
  <si>
    <t>16,32 PR</t>
  </si>
  <si>
    <t>45,9 PR</t>
  </si>
  <si>
    <t>1.17,91 PR</t>
  </si>
  <si>
    <t>Ize Meijer</t>
  </si>
  <si>
    <t>18,77 PR</t>
  </si>
  <si>
    <t>52,92 PR</t>
  </si>
  <si>
    <t>Heleen van Popta</t>
  </si>
  <si>
    <t>Olivia Harvey</t>
  </si>
  <si>
    <t>Merijn Ditmar</t>
  </si>
  <si>
    <t>Noa Zuidland</t>
  </si>
  <si>
    <t>Esmee Vos</t>
  </si>
  <si>
    <t>15,57 PR</t>
  </si>
  <si>
    <t>42,5 PR</t>
  </si>
  <si>
    <t>16,15 PR</t>
  </si>
  <si>
    <t>48,50 PR</t>
  </si>
  <si>
    <t>Yasmijn Snoep</t>
  </si>
  <si>
    <t>Ynthe Brüggemann</t>
  </si>
  <si>
    <t>Rosa Mensink</t>
  </si>
  <si>
    <t>Maes Vrieling</t>
  </si>
  <si>
    <t>Lenna Mostert</t>
  </si>
  <si>
    <t>Iris Bakkers</t>
  </si>
  <si>
    <t>13,73 PR</t>
  </si>
  <si>
    <t>35,32 PR</t>
  </si>
  <si>
    <t>55,31 PR</t>
  </si>
  <si>
    <t>Steyn Tins</t>
  </si>
  <si>
    <t>1.18,65 PR</t>
  </si>
  <si>
    <t>Nora Kalshoven</t>
  </si>
  <si>
    <t>Lorelei Hulstein</t>
  </si>
  <si>
    <t>15,06 PR</t>
  </si>
  <si>
    <t>Nikki Joosten</t>
  </si>
  <si>
    <t>1.42,92 PR</t>
  </si>
  <si>
    <t>Florien Dekker</t>
  </si>
  <si>
    <t>Chloe Kerr</t>
  </si>
  <si>
    <t>16,93 PR</t>
  </si>
  <si>
    <t>47,23 PR</t>
  </si>
  <si>
    <t>1.21,22 PR</t>
  </si>
  <si>
    <t>Jette de Jonge</t>
  </si>
  <si>
    <t>Freya van Osch</t>
  </si>
  <si>
    <t>Björn Geel</t>
  </si>
  <si>
    <t>Wies Dijkema</t>
  </si>
  <si>
    <t>Boaz van Tellingen</t>
  </si>
  <si>
    <t>Josephine Blom</t>
  </si>
  <si>
    <t>Alessia Estera Heller</t>
  </si>
  <si>
    <t>Olaf van Dam</t>
  </si>
  <si>
    <t>Lauren Driessen</t>
  </si>
  <si>
    <t>Emma Kraaikamp</t>
  </si>
  <si>
    <t>Clim van Melick</t>
  </si>
  <si>
    <t>Ruth Hoeve</t>
  </si>
  <si>
    <t>Rebekka Tiesinga</t>
  </si>
  <si>
    <t>Florien Tins</t>
  </si>
  <si>
    <t>Yumin Keizer</t>
  </si>
  <si>
    <t>Sofia Bruseker</t>
  </si>
  <si>
    <t>Elin de Smale</t>
  </si>
  <si>
    <t>Suze de Smale</t>
  </si>
  <si>
    <t>Cara Hollebrandse</t>
  </si>
  <si>
    <t>16,12 PR</t>
  </si>
  <si>
    <t>45,84 PR</t>
  </si>
  <si>
    <t>Koen de Rooy</t>
  </si>
  <si>
    <t>Jooske van Heesch</t>
  </si>
  <si>
    <t>Jasmijn van Steenhoven</t>
  </si>
  <si>
    <t>Zaniëlle Otte</t>
  </si>
  <si>
    <t>Altan Heller</t>
  </si>
  <si>
    <t>16,35 PR</t>
  </si>
  <si>
    <t>43,43 PR</t>
  </si>
  <si>
    <t>Vieve de Smale</t>
  </si>
  <si>
    <t>Elodie Elzinga</t>
  </si>
  <si>
    <t>Jayla van Leeuwen</t>
  </si>
  <si>
    <t>19,31 PR</t>
  </si>
  <si>
    <t>52,27 PR</t>
  </si>
  <si>
    <t>1.39,77 PR</t>
  </si>
  <si>
    <t>Mariham Amare Araya</t>
  </si>
  <si>
    <t>Teun Feringa</t>
  </si>
  <si>
    <t>Goos Koopman</t>
  </si>
  <si>
    <t>Jesper Verweij</t>
  </si>
  <si>
    <t>Fabian Henzen</t>
  </si>
  <si>
    <t>Gijs de Rooy</t>
  </si>
  <si>
    <t>Bodhi Paapst</t>
  </si>
  <si>
    <t>Yngvarr van Osch</t>
  </si>
  <si>
    <t>Kai van Wijngaarden</t>
  </si>
  <si>
    <t>Benjamin Tiesinga</t>
  </si>
  <si>
    <t>Duco Tins</t>
  </si>
  <si>
    <t>Mels Boode</t>
  </si>
  <si>
    <t>Bram Onderwater</t>
  </si>
  <si>
    <t>Julie Siero</t>
  </si>
  <si>
    <t>Lyvia Boshuis</t>
  </si>
  <si>
    <t>Sophie Goderie</t>
  </si>
  <si>
    <t>Lara Siero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</si>
</sst>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Arial"/>
    </font>
    <font>
      <sz val="11"/>
      <color theme="1"/>
      <name val="Calibri"/>
      <scheme val="minor"/>
    </font>
    <font>
      <sz val="9"/>
      <color rgb="FFF2F2F2"/>
      <name val="Arial"/>
    </font>
    <font>
      <sz val="11"/>
      <color rgb="FF000000"/>
      <name val="Calibri"/>
    </font>
    <font>
      <b/>
      <sz val="9"/>
      <color rgb="FFF2F2F2"/>
      <name val="Arial"/>
    </font>
    <font>
      <sz val="12"/>
      <color rgb="FF000000"/>
      <name val="Calibri"/>
    </font>
    <font>
      <sz val="11"/>
      <name val="Calibri"/>
    </font>
    <font>
      <b/>
      <sz val="9"/>
      <color rgb="FF000000"/>
      <name val="Trebuchet MS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0791E"/>
        <bgColor rgb="FFF0791E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0F8FF"/>
        <bgColor rgb="FFF0F8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" fillId="4" borderId="2" xfId="0" applyFont="1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wrapText="1"/>
    </xf>
    <xf numFmtId="16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vertical="top" wrapText="1"/>
    </xf>
    <xf numFmtId="16" fontId="1" fillId="0" borderId="0" xfId="0" applyNumberFormat="1" applyFont="1" applyAlignment="1">
      <alignment horizontal="left" wrapText="1"/>
    </xf>
    <xf numFmtId="16" fontId="1" fillId="0" borderId="0" xfId="0" applyNumberFormat="1" applyFont="1" applyAlignment="1">
      <alignment wrapText="1"/>
    </xf>
    <xf numFmtId="16" fontId="1" fillId="4" borderId="2" xfId="0" applyNumberFormat="1" applyFont="1" applyFill="1" applyBorder="1" applyAlignment="1">
      <alignment wrapText="1"/>
    </xf>
    <xf numFmtId="16" fontId="1" fillId="0" borderId="0" xfId="0" applyNumberFormat="1" applyFont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5" borderId="4" xfId="0" applyFont="1" applyFill="1" applyBorder="1"/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vertical="center" wrapText="1"/>
    </xf>
    <xf numFmtId="0" fontId="7" fillId="0" borderId="0" xfId="0" applyFont="1"/>
    <xf numFmtId="0" fontId="6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/>
    <xf numFmtId="0" fontId="1" fillId="0" borderId="8" xfId="0" applyFont="1" applyBorder="1" applyAlignment="1">
      <alignment horizontal="center"/>
    </xf>
    <xf numFmtId="0" fontId="9" fillId="0" borderId="4" xfId="0" applyFont="1" applyBorder="1"/>
    <xf numFmtId="0" fontId="1" fillId="5" borderId="2" xfId="0" applyFont="1" applyFill="1" applyBorder="1"/>
    <xf numFmtId="0" fontId="1" fillId="0" borderId="8" xfId="0" applyFont="1" applyBorder="1" applyAlignment="1">
      <alignment vertical="center" wrapText="1"/>
    </xf>
    <xf numFmtId="0" fontId="1" fillId="2" borderId="2" xfId="0" applyFont="1" applyFill="1" applyBorder="1"/>
    <xf numFmtId="0" fontId="9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/>
    <xf numFmtId="0" fontId="0" fillId="0" borderId="4" xfId="0" applyBorder="1"/>
    <xf numFmtId="0" fontId="1" fillId="5" borderId="0" xfId="0" applyFont="1" applyFill="1"/>
    <xf numFmtId="0" fontId="1" fillId="0" borderId="0" xfId="0" applyFont="1"/>
    <xf numFmtId="0" fontId="1" fillId="5" borderId="0" xfId="0" applyFont="1" applyFill="1" applyAlignment="1">
      <alignment horizontal="center"/>
    </xf>
    <xf numFmtId="0" fontId="6" fillId="3" borderId="5" xfId="0" applyFont="1" applyFill="1" applyBorder="1" applyAlignment="1">
      <alignment vertical="center" wrapText="1"/>
    </xf>
    <xf numFmtId="0" fontId="8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000"/>
  <sheetViews>
    <sheetView workbookViewId="0">
      <pane xSplit="16" ySplit="2" topLeftCell="AK3" activePane="bottomRight" state="frozen"/>
      <selection pane="topRight" activeCell="Q1" sqref="Q1"/>
      <selection pane="bottomLeft" activeCell="A3" sqref="A3"/>
      <selection pane="bottomRight" activeCell="AU5" sqref="AU5"/>
    </sheetView>
  </sheetViews>
  <sheetFormatPr defaultColWidth="14.44140625" defaultRowHeight="15" customHeight="1"/>
  <cols>
    <col min="1" max="1" width="4.44140625" customWidth="1"/>
    <col min="2" max="2" width="23.44140625" customWidth="1"/>
    <col min="3" max="3" width="16.109375" hidden="1" customWidth="1"/>
    <col min="4" max="5" width="9.109375" hidden="1" customWidth="1"/>
    <col min="6" max="6" width="12.109375" hidden="1" customWidth="1"/>
    <col min="7" max="7" width="12.6640625" hidden="1" customWidth="1"/>
    <col min="8" max="11" width="9.109375" hidden="1" customWidth="1"/>
    <col min="12" max="12" width="10" hidden="1" customWidth="1"/>
    <col min="13" max="14" width="9.109375" hidden="1" customWidth="1"/>
    <col min="15" max="15" width="30.44140625" hidden="1" customWidth="1"/>
    <col min="16" max="16" width="9.109375" customWidth="1"/>
    <col min="17" max="17" width="13.109375" customWidth="1"/>
    <col min="18" max="27" width="12.88671875" customWidth="1"/>
    <col min="28" max="28" width="15.88671875" customWidth="1"/>
    <col min="29" max="29" width="8.33203125" customWidth="1"/>
    <col min="30" max="40" width="11.6640625" customWidth="1"/>
    <col min="41" max="41" width="13.44140625" customWidth="1"/>
    <col min="42" max="42" width="10.5546875" customWidth="1"/>
    <col min="43" max="43" width="7.6640625" customWidth="1"/>
    <col min="44" max="44" width="10.109375" customWidth="1"/>
    <col min="45" max="49" width="11.6640625" customWidth="1"/>
    <col min="50" max="52" width="9" customWidth="1"/>
    <col min="53" max="53" width="14.5546875" customWidth="1"/>
    <col min="54" max="62" width="9" customWidth="1"/>
  </cols>
  <sheetData>
    <row r="1" spans="1:62" ht="14.25" customHeight="1">
      <c r="A1" s="1"/>
      <c r="B1" s="3" t="s">
        <v>0</v>
      </c>
      <c r="D1" s="1"/>
      <c r="E1" s="1"/>
      <c r="F1" s="1"/>
      <c r="G1" s="1"/>
      <c r="H1" s="1"/>
      <c r="I1" s="6"/>
      <c r="J1" s="1"/>
      <c r="K1" s="1"/>
      <c r="N1" s="1"/>
      <c r="P1" s="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8">
        <v>46004</v>
      </c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W1" s="11"/>
    </row>
    <row r="2" spans="1:62" ht="36.75" customHeight="1">
      <c r="A2" s="12" t="s">
        <v>4</v>
      </c>
      <c r="B2" s="13" t="s">
        <v>6</v>
      </c>
      <c r="C2" s="13"/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4"/>
      <c r="J2" s="12"/>
      <c r="K2" s="12"/>
      <c r="L2" s="13"/>
      <c r="M2" s="13"/>
      <c r="N2" s="12"/>
      <c r="O2" s="13"/>
      <c r="P2" s="15" t="s">
        <v>15</v>
      </c>
      <c r="Q2" s="16">
        <v>45942</v>
      </c>
      <c r="R2" s="16" t="s">
        <v>16</v>
      </c>
      <c r="S2" s="17">
        <v>45949</v>
      </c>
      <c r="T2" s="17" t="s">
        <v>17</v>
      </c>
      <c r="U2" s="17">
        <v>45963</v>
      </c>
      <c r="V2" s="17">
        <v>45970</v>
      </c>
      <c r="W2" s="17">
        <v>45977</v>
      </c>
      <c r="X2" s="16" t="s">
        <v>18</v>
      </c>
      <c r="Y2" s="16">
        <v>45990</v>
      </c>
      <c r="Z2" s="17">
        <v>45991</v>
      </c>
      <c r="AA2" s="17">
        <v>45998</v>
      </c>
      <c r="AB2" s="17" t="s">
        <v>20</v>
      </c>
      <c r="AC2" s="17" t="s">
        <v>21</v>
      </c>
      <c r="AD2" s="17">
        <v>46019</v>
      </c>
      <c r="AE2" s="17">
        <v>46026</v>
      </c>
      <c r="AF2" s="17">
        <v>46033</v>
      </c>
      <c r="AG2" s="17">
        <v>46039</v>
      </c>
      <c r="AH2" s="17">
        <v>46040</v>
      </c>
      <c r="AI2" s="17">
        <v>46047</v>
      </c>
      <c r="AJ2" s="17">
        <v>46054</v>
      </c>
      <c r="AK2" s="17">
        <v>46061</v>
      </c>
      <c r="AL2" s="17">
        <v>46067</v>
      </c>
      <c r="AM2" s="17">
        <v>46068</v>
      </c>
      <c r="AN2" s="17">
        <v>46075</v>
      </c>
      <c r="AO2" s="17" t="s">
        <v>28</v>
      </c>
      <c r="AP2" s="17">
        <v>46082</v>
      </c>
      <c r="AQ2" s="17" t="s">
        <v>29</v>
      </c>
      <c r="AR2" s="17">
        <v>46091</v>
      </c>
      <c r="AS2" s="17">
        <v>46096</v>
      </c>
      <c r="AT2" s="17" t="s">
        <v>30</v>
      </c>
      <c r="AU2" s="21">
        <v>46101</v>
      </c>
      <c r="AV2" s="21">
        <v>46103</v>
      </c>
      <c r="AW2" s="22" t="s">
        <v>33</v>
      </c>
      <c r="AX2" s="21"/>
      <c r="AY2" s="21"/>
      <c r="AZ2" s="21"/>
      <c r="BA2" s="21"/>
      <c r="BB2" s="23"/>
      <c r="BC2" s="23"/>
      <c r="BE2" s="21"/>
      <c r="BF2" s="21"/>
      <c r="BG2" s="21"/>
      <c r="BH2" s="21"/>
      <c r="BI2" s="24"/>
    </row>
    <row r="3" spans="1:62" ht="15" customHeight="1">
      <c r="A3" s="12">
        <v>1</v>
      </c>
      <c r="B3" s="25" t="s">
        <v>39</v>
      </c>
      <c r="C3" s="13"/>
      <c r="D3" s="13"/>
      <c r="E3" s="12">
        <v>5</v>
      </c>
      <c r="F3" s="13"/>
      <c r="G3" s="13"/>
      <c r="H3" s="13"/>
      <c r="I3" s="14">
        <f>SUM(D3:H3)</f>
        <v>5</v>
      </c>
      <c r="J3" s="13"/>
      <c r="K3" s="13"/>
      <c r="L3" s="13"/>
      <c r="M3" s="13"/>
      <c r="N3" s="13"/>
      <c r="O3" s="13"/>
      <c r="P3" s="15">
        <f t="shared" ref="P3:P34" si="0">SUM(Q3:EA3)</f>
        <v>674</v>
      </c>
      <c r="Q3" s="1"/>
      <c r="R3" s="1">
        <v>10</v>
      </c>
      <c r="S3" s="1"/>
      <c r="T3" s="1">
        <v>15</v>
      </c>
      <c r="U3" s="1">
        <v>30</v>
      </c>
      <c r="V3" s="1">
        <v>10</v>
      </c>
      <c r="W3" s="1">
        <v>30</v>
      </c>
      <c r="X3" s="1">
        <v>10</v>
      </c>
      <c r="Y3" s="1">
        <f>10+15+5+5</f>
        <v>35</v>
      </c>
      <c r="Z3" s="1">
        <f>10+5+5</f>
        <v>20</v>
      </c>
      <c r="AA3" s="1">
        <v>30</v>
      </c>
      <c r="AB3" s="1">
        <v>10</v>
      </c>
      <c r="AC3" s="1">
        <v>40</v>
      </c>
      <c r="AD3" s="1">
        <v>10</v>
      </c>
      <c r="AE3" s="1">
        <v>35</v>
      </c>
      <c r="AF3" s="1"/>
      <c r="AG3" s="1">
        <v>41</v>
      </c>
      <c r="AH3" s="1">
        <v>20</v>
      </c>
      <c r="AI3" s="1">
        <v>30</v>
      </c>
      <c r="AJ3" s="1">
        <v>30</v>
      </c>
      <c r="AK3" s="1">
        <v>15</v>
      </c>
      <c r="AL3" s="1">
        <v>35</v>
      </c>
      <c r="AM3" s="1">
        <v>10</v>
      </c>
      <c r="AN3" s="1"/>
      <c r="AO3" s="1"/>
      <c r="AP3" s="1">
        <v>20</v>
      </c>
      <c r="AQ3" s="1">
        <v>30</v>
      </c>
      <c r="AR3" s="1">
        <v>40</v>
      </c>
      <c r="AS3" s="1">
        <v>10</v>
      </c>
      <c r="AT3" s="1">
        <v>18</v>
      </c>
      <c r="AU3" s="1">
        <v>40</v>
      </c>
      <c r="AV3" s="1">
        <v>30</v>
      </c>
      <c r="AW3" s="27">
        <v>20</v>
      </c>
      <c r="AX3" s="1"/>
      <c r="AY3" s="1"/>
      <c r="AZ3" s="1"/>
      <c r="BB3" s="1"/>
      <c r="BC3" s="1"/>
      <c r="BD3" s="1"/>
      <c r="BE3" s="1"/>
      <c r="BG3" s="1"/>
      <c r="BH3" s="1"/>
    </row>
    <row r="4" spans="1:62" ht="15" customHeight="1">
      <c r="A4" s="12">
        <v>2</v>
      </c>
      <c r="B4" s="31" t="s">
        <v>50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5">
        <f t="shared" si="0"/>
        <v>601</v>
      </c>
      <c r="Q4" s="1"/>
      <c r="R4" s="1">
        <v>10</v>
      </c>
      <c r="S4" s="1"/>
      <c r="T4" s="1">
        <v>45</v>
      </c>
      <c r="U4" s="1">
        <v>20</v>
      </c>
      <c r="V4" s="1"/>
      <c r="W4" s="1">
        <v>40</v>
      </c>
      <c r="X4" s="1">
        <v>30</v>
      </c>
      <c r="Y4" s="1">
        <f>10+15+5+5</f>
        <v>35</v>
      </c>
      <c r="Z4" s="1">
        <f>10</f>
        <v>10</v>
      </c>
      <c r="AA4" s="1">
        <v>30</v>
      </c>
      <c r="AB4" s="1">
        <v>10</v>
      </c>
      <c r="AC4" s="1">
        <v>30</v>
      </c>
      <c r="AD4" s="1"/>
      <c r="AE4" s="1">
        <v>20</v>
      </c>
      <c r="AF4" s="1"/>
      <c r="AG4" s="1">
        <v>41</v>
      </c>
      <c r="AH4" s="1"/>
      <c r="AI4" s="1">
        <v>20</v>
      </c>
      <c r="AJ4" s="1">
        <v>30</v>
      </c>
      <c r="AK4" s="1"/>
      <c r="AL4" s="1"/>
      <c r="AM4" s="1"/>
      <c r="AN4" s="1">
        <v>10</v>
      </c>
      <c r="AO4" s="1">
        <v>20</v>
      </c>
      <c r="AP4" s="1">
        <v>30</v>
      </c>
      <c r="AQ4" s="1">
        <v>20</v>
      </c>
      <c r="AR4" s="1">
        <v>50</v>
      </c>
      <c r="AS4" s="1">
        <v>20</v>
      </c>
      <c r="AT4" s="1"/>
      <c r="AU4" s="1"/>
      <c r="AV4" s="1">
        <v>40</v>
      </c>
      <c r="AW4" s="27">
        <v>40</v>
      </c>
      <c r="AX4" s="1"/>
      <c r="AY4" s="1"/>
      <c r="BA4" s="1"/>
      <c r="BB4" s="1"/>
      <c r="BC4" s="1"/>
      <c r="BD4" s="1"/>
      <c r="BE4" s="1"/>
      <c r="BJ4" s="34"/>
    </row>
    <row r="5" spans="1:62" ht="15" customHeight="1">
      <c r="A5" s="12">
        <v>3</v>
      </c>
      <c r="B5" s="25" t="s">
        <v>59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5">
        <f t="shared" si="0"/>
        <v>556</v>
      </c>
      <c r="Q5" s="1">
        <v>30</v>
      </c>
      <c r="R5" s="1"/>
      <c r="S5" s="1">
        <v>25</v>
      </c>
      <c r="T5" s="1">
        <v>25</v>
      </c>
      <c r="U5" s="1">
        <v>25</v>
      </c>
      <c r="V5" s="1">
        <v>35</v>
      </c>
      <c r="W5" s="1">
        <v>20</v>
      </c>
      <c r="X5" s="1">
        <v>40</v>
      </c>
      <c r="Y5" s="1">
        <f>10+5+5+15</f>
        <v>35</v>
      </c>
      <c r="Z5" s="1">
        <f>10+5+5</f>
        <v>20</v>
      </c>
      <c r="AA5" s="1">
        <v>20</v>
      </c>
      <c r="AB5" s="1">
        <v>45</v>
      </c>
      <c r="AC5" s="1">
        <v>25</v>
      </c>
      <c r="AD5" s="1">
        <v>5</v>
      </c>
      <c r="AE5" s="1">
        <v>20</v>
      </c>
      <c r="AF5" s="1"/>
      <c r="AG5" s="1">
        <v>21</v>
      </c>
      <c r="AH5" s="1">
        <v>20</v>
      </c>
      <c r="AI5" s="1"/>
      <c r="AJ5" s="1">
        <v>20</v>
      </c>
      <c r="AK5" s="1"/>
      <c r="AL5" s="1"/>
      <c r="AM5" s="1"/>
      <c r="AN5" s="1">
        <v>10</v>
      </c>
      <c r="AO5" s="1"/>
      <c r="AP5" s="1"/>
      <c r="AQ5" s="1"/>
      <c r="AR5" s="1"/>
      <c r="AS5" s="1">
        <v>25</v>
      </c>
      <c r="AT5" s="1"/>
      <c r="AU5" s="1">
        <v>40</v>
      </c>
      <c r="AV5" s="1">
        <v>25</v>
      </c>
      <c r="AW5" s="27">
        <v>25</v>
      </c>
      <c r="AX5" s="1"/>
      <c r="BJ5" s="34"/>
    </row>
    <row r="6" spans="1:62" ht="15" customHeight="1">
      <c r="A6" s="12">
        <v>4</v>
      </c>
      <c r="B6" s="31" t="s">
        <v>67</v>
      </c>
      <c r="C6" s="13"/>
      <c r="D6" s="13"/>
      <c r="E6" s="12">
        <v>5</v>
      </c>
      <c r="F6" s="13">
        <v>5</v>
      </c>
      <c r="G6" s="13">
        <v>10</v>
      </c>
      <c r="H6" s="13">
        <v>10</v>
      </c>
      <c r="I6" s="28">
        <f>SUM(D6:H6)</f>
        <v>30</v>
      </c>
      <c r="J6" s="13" t="s">
        <v>71</v>
      </c>
      <c r="K6" s="13" t="s">
        <v>72</v>
      </c>
      <c r="L6" s="13"/>
      <c r="M6" s="13"/>
      <c r="N6" s="13"/>
      <c r="O6" s="13"/>
      <c r="P6" s="15">
        <f t="shared" si="0"/>
        <v>486</v>
      </c>
      <c r="Q6" s="1"/>
      <c r="R6" s="1"/>
      <c r="S6" s="1"/>
      <c r="T6" s="1">
        <v>45</v>
      </c>
      <c r="U6" s="1">
        <v>30</v>
      </c>
      <c r="V6" s="1">
        <v>5</v>
      </c>
      <c r="W6" s="1"/>
      <c r="X6" s="1">
        <v>50</v>
      </c>
      <c r="Y6" s="1">
        <f>10+5+5+15</f>
        <v>35</v>
      </c>
      <c r="Z6" s="1">
        <f>10+5+5</f>
        <v>20</v>
      </c>
      <c r="AA6" s="1">
        <v>30</v>
      </c>
      <c r="AB6" s="1">
        <v>5</v>
      </c>
      <c r="AC6" s="1">
        <v>20</v>
      </c>
      <c r="AD6" s="1"/>
      <c r="AE6" s="1">
        <v>20</v>
      </c>
      <c r="AF6" s="1">
        <v>5</v>
      </c>
      <c r="AG6" s="1">
        <v>31</v>
      </c>
      <c r="AH6" s="1"/>
      <c r="AI6" s="1">
        <v>25</v>
      </c>
      <c r="AJ6" s="1"/>
      <c r="AK6" s="1">
        <v>5</v>
      </c>
      <c r="AL6" s="1"/>
      <c r="AM6" s="1"/>
      <c r="AN6" s="1"/>
      <c r="AO6" s="1"/>
      <c r="AP6" s="1">
        <v>20</v>
      </c>
      <c r="AQ6" s="1">
        <v>35</v>
      </c>
      <c r="AR6" s="1"/>
      <c r="AS6" s="1">
        <v>35</v>
      </c>
      <c r="AT6" s="1"/>
      <c r="AU6" s="1"/>
      <c r="AV6" s="1">
        <v>20</v>
      </c>
      <c r="AW6" s="27">
        <v>50</v>
      </c>
    </row>
    <row r="7" spans="1:62" ht="16.5" customHeight="1">
      <c r="A7" s="12">
        <v>5</v>
      </c>
      <c r="B7" s="25" t="s">
        <v>77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5">
        <f t="shared" si="0"/>
        <v>396</v>
      </c>
      <c r="Q7" s="1"/>
      <c r="R7" s="1">
        <v>10</v>
      </c>
      <c r="S7" s="1"/>
      <c r="T7" s="1"/>
      <c r="U7" s="1">
        <v>30</v>
      </c>
      <c r="V7" s="1"/>
      <c r="W7" s="1">
        <v>50</v>
      </c>
      <c r="X7" s="1"/>
      <c r="Y7" s="1">
        <f>10+5+5+15</f>
        <v>35</v>
      </c>
      <c r="Z7" s="1">
        <f>10+5+5</f>
        <v>20</v>
      </c>
      <c r="AA7" s="1">
        <v>40</v>
      </c>
      <c r="AB7" s="1">
        <v>10</v>
      </c>
      <c r="AC7" s="1"/>
      <c r="AD7" s="1"/>
      <c r="AE7" s="1">
        <v>20</v>
      </c>
      <c r="AF7" s="1"/>
      <c r="AG7" s="1">
        <v>41</v>
      </c>
      <c r="AH7" s="1">
        <v>20</v>
      </c>
      <c r="AI7" s="1"/>
      <c r="AJ7" s="1">
        <v>20</v>
      </c>
      <c r="AK7" s="1"/>
      <c r="AL7" s="1"/>
      <c r="AM7" s="1"/>
      <c r="AN7" s="1">
        <v>10</v>
      </c>
      <c r="AO7" s="1"/>
      <c r="AP7" s="1"/>
      <c r="AQ7" s="1"/>
      <c r="AR7" s="1"/>
      <c r="AS7" s="1">
        <v>20</v>
      </c>
      <c r="AT7" s="1"/>
      <c r="AU7" s="1"/>
      <c r="AV7" s="1">
        <v>30</v>
      </c>
      <c r="AW7" s="27">
        <v>40</v>
      </c>
    </row>
    <row r="8" spans="1:62" ht="16.5" customHeight="1">
      <c r="A8" s="12">
        <v>6</v>
      </c>
      <c r="B8" s="28" t="s">
        <v>80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5">
        <f t="shared" si="0"/>
        <v>336</v>
      </c>
      <c r="Q8" s="1"/>
      <c r="R8" s="1"/>
      <c r="S8" s="1"/>
      <c r="T8" s="1"/>
      <c r="U8" s="1">
        <v>20</v>
      </c>
      <c r="V8" s="1"/>
      <c r="W8" s="1">
        <v>50</v>
      </c>
      <c r="X8" s="1"/>
      <c r="Y8" s="1">
        <f>10+5+15+15</f>
        <v>45</v>
      </c>
      <c r="Z8" s="1"/>
      <c r="AA8" s="1"/>
      <c r="AB8" s="1"/>
      <c r="AC8" s="1">
        <v>20</v>
      </c>
      <c r="AD8" s="1"/>
      <c r="AE8" s="1"/>
      <c r="AF8" s="1"/>
      <c r="AG8" s="1">
        <v>41</v>
      </c>
      <c r="AH8" s="1">
        <v>20</v>
      </c>
      <c r="AI8" s="1"/>
      <c r="AJ8" s="1"/>
      <c r="AK8" s="1"/>
      <c r="AL8" s="1"/>
      <c r="AM8" s="1">
        <v>20</v>
      </c>
      <c r="AN8" s="1">
        <v>10</v>
      </c>
      <c r="AO8" s="1"/>
      <c r="AP8" s="1"/>
      <c r="AQ8" s="1"/>
      <c r="AR8" s="1">
        <v>50</v>
      </c>
      <c r="AS8" s="1"/>
      <c r="AT8" s="1"/>
      <c r="AV8" s="1">
        <v>40</v>
      </c>
      <c r="AW8" s="27">
        <v>20</v>
      </c>
    </row>
    <row r="9" spans="1:62" ht="15" customHeight="1">
      <c r="A9" s="12">
        <v>7</v>
      </c>
      <c r="B9" s="13" t="s">
        <v>82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5">
        <f t="shared" si="0"/>
        <v>246</v>
      </c>
      <c r="Q9" s="1"/>
      <c r="R9" s="1"/>
      <c r="S9" s="1"/>
      <c r="T9" s="1"/>
      <c r="U9" s="1">
        <v>25</v>
      </c>
      <c r="V9" s="1">
        <v>5</v>
      </c>
      <c r="W9" s="1"/>
      <c r="X9" s="1">
        <v>40</v>
      </c>
      <c r="Y9" s="1"/>
      <c r="Z9" s="1">
        <f>10+15+5</f>
        <v>30</v>
      </c>
      <c r="AA9" s="1"/>
      <c r="AB9" s="1">
        <v>5</v>
      </c>
      <c r="AC9" s="1"/>
      <c r="AD9" s="1"/>
      <c r="AE9" s="1"/>
      <c r="AF9" s="1">
        <v>5</v>
      </c>
      <c r="AG9" s="1">
        <v>41</v>
      </c>
      <c r="AH9" s="1">
        <v>20</v>
      </c>
      <c r="AI9" s="1"/>
      <c r="AJ9" s="1"/>
      <c r="AK9" s="1">
        <v>5</v>
      </c>
      <c r="AL9" s="1">
        <v>40</v>
      </c>
      <c r="AM9" s="1"/>
      <c r="AN9" s="1"/>
      <c r="AO9" s="1"/>
      <c r="AP9" s="1"/>
      <c r="AQ9" s="1"/>
      <c r="AR9" s="1"/>
      <c r="AS9" s="1"/>
      <c r="AT9" s="1"/>
      <c r="AV9" s="1">
        <v>30</v>
      </c>
      <c r="AW9" s="27"/>
    </row>
    <row r="10" spans="1:62" ht="16.5" customHeight="1">
      <c r="A10" s="12">
        <v>8</v>
      </c>
      <c r="B10" s="31" t="s">
        <v>84</v>
      </c>
      <c r="C10" s="13"/>
      <c r="D10" s="13"/>
      <c r="E10" s="12">
        <v>5</v>
      </c>
      <c r="F10" s="13"/>
      <c r="G10" s="13"/>
      <c r="H10" s="13"/>
      <c r="I10" s="28">
        <f>SUM(D10:H10)</f>
        <v>5</v>
      </c>
      <c r="J10" s="13"/>
      <c r="K10" s="13"/>
      <c r="L10" s="13"/>
      <c r="M10" s="13"/>
      <c r="N10" s="13"/>
      <c r="O10" s="13"/>
      <c r="P10" s="15">
        <f t="shared" si="0"/>
        <v>221</v>
      </c>
      <c r="Q10" s="1"/>
      <c r="R10" s="1"/>
      <c r="S10" s="1"/>
      <c r="T10" s="1"/>
      <c r="U10" s="1"/>
      <c r="V10" s="1"/>
      <c r="W10" s="1"/>
      <c r="X10" s="1"/>
      <c r="Y10" s="1">
        <f>10+15+15+15</f>
        <v>55</v>
      </c>
      <c r="Z10" s="1"/>
      <c r="AA10" s="1">
        <v>20</v>
      </c>
      <c r="AB10" s="1"/>
      <c r="AC10" s="1">
        <v>30</v>
      </c>
      <c r="AD10" s="1"/>
      <c r="AE10" s="1">
        <v>20</v>
      </c>
      <c r="AF10" s="1"/>
      <c r="AG10" s="1">
        <v>41</v>
      </c>
      <c r="AH10" s="1"/>
      <c r="AI10" s="1"/>
      <c r="AJ10" s="1"/>
      <c r="AK10" s="1"/>
      <c r="AL10" s="1"/>
      <c r="AM10" s="1"/>
      <c r="AN10" s="1"/>
      <c r="AO10" s="1"/>
      <c r="AP10" s="1"/>
      <c r="AQ10" s="1">
        <v>30</v>
      </c>
      <c r="AR10" s="1"/>
      <c r="AS10" s="1"/>
      <c r="AT10" s="1"/>
      <c r="AV10" s="1"/>
      <c r="AW10" s="27">
        <v>25</v>
      </c>
    </row>
    <row r="11" spans="1:62" ht="15" customHeight="1">
      <c r="A11" s="12">
        <v>9</v>
      </c>
      <c r="B11" s="28" t="s">
        <v>89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>
        <f t="shared" si="0"/>
        <v>156</v>
      </c>
      <c r="Q11" s="1"/>
      <c r="R11" s="1"/>
      <c r="S11" s="1"/>
      <c r="T11" s="1"/>
      <c r="U11" s="1"/>
      <c r="V11" s="1">
        <v>5</v>
      </c>
      <c r="W11" s="1"/>
      <c r="X11" s="1"/>
      <c r="Y11" s="1"/>
      <c r="Z11" s="1"/>
      <c r="AA11" s="1"/>
      <c r="AB11" s="1"/>
      <c r="AC11" s="1"/>
      <c r="AD11" s="1"/>
      <c r="AE11" s="1"/>
      <c r="AF11" s="1">
        <v>5</v>
      </c>
      <c r="AG11" s="1">
        <v>31</v>
      </c>
      <c r="AH11" s="1"/>
      <c r="AI11" s="1">
        <v>35</v>
      </c>
      <c r="AJ11" s="1"/>
      <c r="AK11" s="1">
        <v>5</v>
      </c>
      <c r="AL11" s="1"/>
      <c r="AM11" s="1"/>
      <c r="AN11" s="1"/>
      <c r="AO11" s="1"/>
      <c r="AP11" s="1"/>
      <c r="AQ11" s="1"/>
      <c r="AR11" s="1"/>
      <c r="AS11" s="1">
        <v>35</v>
      </c>
      <c r="AT11" s="1"/>
      <c r="AU11" s="1"/>
      <c r="AV11" s="1">
        <v>20</v>
      </c>
      <c r="AW11" s="27">
        <v>20</v>
      </c>
    </row>
    <row r="12" spans="1:62" ht="15" customHeight="1">
      <c r="A12" s="12">
        <v>10</v>
      </c>
      <c r="B12" s="25" t="s">
        <v>91</v>
      </c>
      <c r="C12" s="13"/>
      <c r="D12" s="13"/>
      <c r="E12" s="12">
        <v>5</v>
      </c>
      <c r="F12" s="13"/>
      <c r="G12" s="13"/>
      <c r="H12" s="13"/>
      <c r="I12" s="28">
        <f>SUM(D12:H12)</f>
        <v>5</v>
      </c>
      <c r="J12" s="13"/>
      <c r="K12" s="13"/>
      <c r="L12" s="13"/>
      <c r="M12" s="13"/>
      <c r="N12" s="13"/>
      <c r="O12" s="13"/>
      <c r="P12" s="15">
        <f t="shared" si="0"/>
        <v>135</v>
      </c>
      <c r="Q12" s="1"/>
      <c r="R12" s="1"/>
      <c r="S12" s="1"/>
      <c r="T12" s="1"/>
      <c r="U12" s="1">
        <v>30</v>
      </c>
      <c r="V12" s="1">
        <v>5</v>
      </c>
      <c r="W12" s="1"/>
      <c r="X12" s="1">
        <v>30</v>
      </c>
      <c r="Y12" s="1"/>
      <c r="Z12" s="1">
        <f>10+5+15</f>
        <v>30</v>
      </c>
      <c r="AA12" s="1">
        <v>30</v>
      </c>
      <c r="AB12" s="1">
        <v>5</v>
      </c>
      <c r="AC12" s="1"/>
      <c r="AD12" s="1"/>
      <c r="AE12" s="1"/>
      <c r="AF12" s="1">
        <v>5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V12" s="1"/>
      <c r="AW12" s="27"/>
    </row>
    <row r="13" spans="1:62" ht="15" customHeight="1">
      <c r="A13" s="12">
        <v>11</v>
      </c>
      <c r="B13" s="25" t="s">
        <v>96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5">
        <f t="shared" si="0"/>
        <v>126</v>
      </c>
      <c r="Q13" s="1"/>
      <c r="R13" s="1"/>
      <c r="S13" s="1"/>
      <c r="T13" s="1"/>
      <c r="U13" s="1"/>
      <c r="V13" s="1">
        <v>5</v>
      </c>
      <c r="W13" s="1"/>
      <c r="X13" s="1"/>
      <c r="Y13" s="1"/>
      <c r="Z13" s="1"/>
      <c r="AA13" s="1"/>
      <c r="AB13" s="1">
        <v>5</v>
      </c>
      <c r="AC13" s="1"/>
      <c r="AD13" s="1"/>
      <c r="AE13" s="1"/>
      <c r="AF13" s="1">
        <v>5</v>
      </c>
      <c r="AG13" s="1">
        <v>31</v>
      </c>
      <c r="AH13" s="1"/>
      <c r="AI13" s="1"/>
      <c r="AJ13" s="1"/>
      <c r="AK13" s="1">
        <v>5</v>
      </c>
      <c r="AL13" s="1"/>
      <c r="AM13" s="1"/>
      <c r="AN13" s="1"/>
      <c r="AO13" s="1"/>
      <c r="AP13" s="1"/>
      <c r="AQ13" s="1"/>
      <c r="AR13" s="1"/>
      <c r="AS13" s="1"/>
      <c r="AT13" s="1"/>
      <c r="AV13" s="1">
        <v>45</v>
      </c>
      <c r="AW13" s="27">
        <v>30</v>
      </c>
    </row>
    <row r="14" spans="1:62" ht="15" customHeight="1">
      <c r="A14" s="12"/>
      <c r="B14" s="25" t="s">
        <v>108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5">
        <f t="shared" si="0"/>
        <v>126</v>
      </c>
      <c r="Q14" s="1"/>
      <c r="R14" s="1"/>
      <c r="S14" s="1"/>
      <c r="T14" s="1"/>
      <c r="U14" s="1"/>
      <c r="V14" s="1">
        <v>5</v>
      </c>
      <c r="W14" s="1"/>
      <c r="X14" s="1"/>
      <c r="Y14" s="1"/>
      <c r="Z14" s="1"/>
      <c r="AA14" s="1"/>
      <c r="AB14" s="1">
        <v>5</v>
      </c>
      <c r="AC14" s="1"/>
      <c r="AD14" s="1"/>
      <c r="AE14" s="1"/>
      <c r="AF14" s="1">
        <v>5</v>
      </c>
      <c r="AG14" s="1">
        <v>31</v>
      </c>
      <c r="AH14" s="1"/>
      <c r="AI14" s="1"/>
      <c r="AJ14" s="1"/>
      <c r="AK14" s="1">
        <v>5</v>
      </c>
      <c r="AL14" s="1"/>
      <c r="AM14" s="1"/>
      <c r="AN14" s="1"/>
      <c r="AO14" s="1"/>
      <c r="AP14" s="1"/>
      <c r="AQ14" s="1"/>
      <c r="AR14" s="1"/>
      <c r="AS14" s="1"/>
      <c r="AT14" s="1"/>
      <c r="AV14" s="1">
        <v>45</v>
      </c>
      <c r="AW14" s="27">
        <v>30</v>
      </c>
    </row>
    <row r="15" spans="1:62" ht="15" customHeight="1">
      <c r="A15" s="12">
        <v>13</v>
      </c>
      <c r="B15" s="31" t="s">
        <v>114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5">
        <f t="shared" si="0"/>
        <v>121</v>
      </c>
      <c r="Q15" s="1"/>
      <c r="R15" s="1"/>
      <c r="S15" s="1"/>
      <c r="T15" s="1"/>
      <c r="U15" s="1"/>
      <c r="V15" s="1">
        <v>5</v>
      </c>
      <c r="W15" s="1"/>
      <c r="X15" s="1"/>
      <c r="Y15" s="1"/>
      <c r="Z15" s="1"/>
      <c r="AA15" s="1"/>
      <c r="AB15" s="1">
        <v>5</v>
      </c>
      <c r="AC15" s="1"/>
      <c r="AD15" s="1"/>
      <c r="AE15" s="1"/>
      <c r="AF15" s="1"/>
      <c r="AG15" s="1">
        <v>31</v>
      </c>
      <c r="AH15" s="1"/>
      <c r="AI15" s="1"/>
      <c r="AJ15" s="1"/>
      <c r="AK15" s="1">
        <v>5</v>
      </c>
      <c r="AL15" s="1"/>
      <c r="AM15" s="1"/>
      <c r="AN15" s="1"/>
      <c r="AO15" s="1"/>
      <c r="AP15" s="1"/>
      <c r="AQ15" s="1"/>
      <c r="AR15" s="1"/>
      <c r="AS15" s="1"/>
      <c r="AT15" s="1"/>
      <c r="AV15" s="1">
        <v>45</v>
      </c>
      <c r="AW15" s="27">
        <v>30</v>
      </c>
    </row>
    <row r="16" spans="1:62" ht="15" customHeight="1">
      <c r="A16" s="12">
        <v>14</v>
      </c>
      <c r="B16" s="31" t="s">
        <v>112</v>
      </c>
      <c r="C16" s="32" t="s">
        <v>40</v>
      </c>
      <c r="D16" s="32">
        <v>0</v>
      </c>
      <c r="E16" s="32">
        <v>5</v>
      </c>
      <c r="F16" s="32">
        <v>0</v>
      </c>
      <c r="G16" s="32">
        <v>0</v>
      </c>
      <c r="H16" s="32"/>
      <c r="I16" s="28">
        <f>SUM(D16:H16)</f>
        <v>5</v>
      </c>
      <c r="J16" s="32"/>
      <c r="K16" s="32"/>
      <c r="L16" s="28"/>
      <c r="M16" s="28"/>
      <c r="N16" s="32"/>
      <c r="O16" s="12" t="s">
        <v>44</v>
      </c>
      <c r="P16" s="15">
        <f t="shared" si="0"/>
        <v>116</v>
      </c>
      <c r="Q16" s="1"/>
      <c r="R16" s="1"/>
      <c r="S16" s="1"/>
      <c r="T16" s="1"/>
      <c r="U16" s="1"/>
      <c r="V16" s="1">
        <v>5</v>
      </c>
      <c r="W16" s="1"/>
      <c r="X16" s="1"/>
      <c r="Y16" s="1"/>
      <c r="Z16" s="1"/>
      <c r="AA16" s="1"/>
      <c r="AB16" s="1">
        <v>5</v>
      </c>
      <c r="AC16" s="1"/>
      <c r="AD16" s="1"/>
      <c r="AE16" s="1"/>
      <c r="AF16" s="1">
        <v>5</v>
      </c>
      <c r="AG16" s="1">
        <v>31</v>
      </c>
      <c r="AH16" s="1"/>
      <c r="AI16" s="1"/>
      <c r="AJ16" s="1"/>
      <c r="AK16" s="1">
        <v>5</v>
      </c>
      <c r="AL16" s="1"/>
      <c r="AM16" s="1"/>
      <c r="AN16" s="1"/>
      <c r="AO16" s="1"/>
      <c r="AP16" s="1"/>
      <c r="AQ16" s="1"/>
      <c r="AR16" s="1"/>
      <c r="AS16" s="1"/>
      <c r="AT16" s="1"/>
      <c r="AV16" s="1">
        <v>40</v>
      </c>
      <c r="AW16" s="27">
        <v>25</v>
      </c>
    </row>
    <row r="17" spans="1:49" ht="15" customHeight="1">
      <c r="A17" s="12">
        <v>15</v>
      </c>
      <c r="B17" s="25" t="s">
        <v>93</v>
      </c>
      <c r="C17" s="13"/>
      <c r="D17" s="13"/>
      <c r="E17" s="12">
        <v>5</v>
      </c>
      <c r="F17" s="13"/>
      <c r="G17" s="13"/>
      <c r="H17" s="13"/>
      <c r="I17" s="28">
        <f>SUM(D17:H17)</f>
        <v>5</v>
      </c>
      <c r="J17" s="13"/>
      <c r="K17" s="13"/>
      <c r="L17" s="13"/>
      <c r="M17" s="13"/>
      <c r="N17" s="13"/>
      <c r="O17" s="13"/>
      <c r="P17" s="15">
        <f t="shared" si="0"/>
        <v>106</v>
      </c>
      <c r="Q17" s="1"/>
      <c r="R17" s="1"/>
      <c r="S17" s="1"/>
      <c r="T17" s="1"/>
      <c r="U17" s="1"/>
      <c r="V17" s="1"/>
      <c r="W17" s="1"/>
      <c r="X17" s="1"/>
      <c r="Y17" s="1">
        <f>10+15+15+15</f>
        <v>55</v>
      </c>
      <c r="Z17" s="1"/>
      <c r="AA17" s="1"/>
      <c r="AB17" s="1">
        <v>10</v>
      </c>
      <c r="AC17" s="1"/>
      <c r="AD17" s="1"/>
      <c r="AE17" s="1"/>
      <c r="AF17" s="1"/>
      <c r="AG17" s="1">
        <v>31</v>
      </c>
      <c r="AH17" s="1"/>
      <c r="AI17" s="1"/>
      <c r="AJ17" s="1"/>
      <c r="AK17" s="1"/>
      <c r="AL17" s="1"/>
      <c r="AM17" s="1"/>
      <c r="AN17" s="1">
        <v>10</v>
      </c>
      <c r="AO17" s="1"/>
      <c r="AP17" s="1"/>
      <c r="AQ17" s="1"/>
      <c r="AR17" s="1"/>
      <c r="AS17" s="1"/>
      <c r="AT17" s="1"/>
      <c r="AV17" s="1"/>
      <c r="AW17" s="27"/>
    </row>
    <row r="18" spans="1:49" ht="15" customHeight="1">
      <c r="A18" s="12"/>
      <c r="B18" s="31" t="s">
        <v>101</v>
      </c>
      <c r="C18" s="26" t="s">
        <v>40</v>
      </c>
      <c r="D18" s="12">
        <v>1</v>
      </c>
      <c r="E18" s="12"/>
      <c r="F18" s="12">
        <v>0</v>
      </c>
      <c r="G18" s="12">
        <v>15</v>
      </c>
      <c r="H18" s="12">
        <v>30</v>
      </c>
      <c r="I18" s="14">
        <f>SUM(D18:H18)</f>
        <v>46</v>
      </c>
      <c r="J18" s="39" t="s">
        <v>103</v>
      </c>
      <c r="K18" s="39" t="s">
        <v>104</v>
      </c>
      <c r="L18" s="39" t="s">
        <v>105</v>
      </c>
      <c r="M18" s="13"/>
      <c r="N18" s="12"/>
      <c r="O18" s="12" t="s">
        <v>44</v>
      </c>
      <c r="P18" s="15">
        <f t="shared" si="0"/>
        <v>106</v>
      </c>
      <c r="Q18" s="1"/>
      <c r="R18" s="1"/>
      <c r="S18" s="1"/>
      <c r="T18" s="1"/>
      <c r="U18" s="1"/>
      <c r="V18" s="1">
        <v>5</v>
      </c>
      <c r="W18" s="1"/>
      <c r="X18" s="1"/>
      <c r="Y18" s="1"/>
      <c r="Z18" s="1"/>
      <c r="AA18" s="1"/>
      <c r="AB18" s="1">
        <v>5</v>
      </c>
      <c r="AC18" s="1"/>
      <c r="AD18" s="1"/>
      <c r="AE18" s="1"/>
      <c r="AF18" s="1">
        <v>5</v>
      </c>
      <c r="AG18" s="1">
        <v>31</v>
      </c>
      <c r="AH18" s="1"/>
      <c r="AI18" s="1"/>
      <c r="AJ18" s="1"/>
      <c r="AK18" s="1">
        <v>5</v>
      </c>
      <c r="AL18" s="1"/>
      <c r="AM18" s="1"/>
      <c r="AN18" s="1"/>
      <c r="AO18" s="1"/>
      <c r="AP18" s="1"/>
      <c r="AQ18" s="1"/>
      <c r="AR18" s="1"/>
      <c r="AS18" s="1"/>
      <c r="AT18" s="1"/>
      <c r="AV18" s="1">
        <v>45</v>
      </c>
      <c r="AW18" s="27">
        <v>10</v>
      </c>
    </row>
    <row r="19" spans="1:49" ht="14.25" customHeight="1">
      <c r="A19" s="12"/>
      <c r="B19" s="31" t="s">
        <v>119</v>
      </c>
      <c r="C19" s="13"/>
      <c r="D19" s="12"/>
      <c r="E19" s="12">
        <v>5</v>
      </c>
      <c r="F19" s="12"/>
      <c r="G19" s="12"/>
      <c r="H19" s="12"/>
      <c r="I19" s="28">
        <f>SUM(D19:H19)</f>
        <v>5</v>
      </c>
      <c r="J19" s="12"/>
      <c r="K19" s="12"/>
      <c r="L19" s="13"/>
      <c r="M19" s="13"/>
      <c r="N19" s="12"/>
      <c r="O19" s="13"/>
      <c r="P19" s="15">
        <f t="shared" si="0"/>
        <v>106</v>
      </c>
      <c r="Q19" s="1"/>
      <c r="R19" s="1"/>
      <c r="S19" s="1"/>
      <c r="T19" s="1"/>
      <c r="U19" s="1"/>
      <c r="V19" s="1">
        <v>5</v>
      </c>
      <c r="W19" s="1"/>
      <c r="X19" s="1"/>
      <c r="Y19" s="1"/>
      <c r="Z19" s="1"/>
      <c r="AA19" s="1"/>
      <c r="AB19" s="1">
        <v>5</v>
      </c>
      <c r="AC19" s="1"/>
      <c r="AD19" s="1"/>
      <c r="AE19" s="1"/>
      <c r="AF19" s="1">
        <v>5</v>
      </c>
      <c r="AG19" s="1">
        <v>31</v>
      </c>
      <c r="AH19" s="1"/>
      <c r="AI19" s="1"/>
      <c r="AJ19" s="1"/>
      <c r="AK19" s="1">
        <v>5</v>
      </c>
      <c r="AL19" s="1"/>
      <c r="AM19" s="1"/>
      <c r="AN19" s="1"/>
      <c r="AO19" s="1"/>
      <c r="AP19" s="1"/>
      <c r="AQ19" s="1"/>
      <c r="AR19" s="1"/>
      <c r="AS19" s="1"/>
      <c r="AT19" s="1"/>
      <c r="AV19" s="1">
        <v>35</v>
      </c>
      <c r="AW19" s="27">
        <v>20</v>
      </c>
    </row>
    <row r="20" spans="1:49" ht="15" customHeight="1">
      <c r="A20" s="12">
        <v>18</v>
      </c>
      <c r="B20" s="25" t="s">
        <v>94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5">
        <f t="shared" si="0"/>
        <v>101</v>
      </c>
      <c r="Q20" s="1"/>
      <c r="R20" s="1"/>
      <c r="S20" s="1"/>
      <c r="T20" s="1"/>
      <c r="U20" s="1"/>
      <c r="V20" s="1">
        <v>5</v>
      </c>
      <c r="W20" s="1"/>
      <c r="X20" s="1"/>
      <c r="Y20" s="1"/>
      <c r="Z20" s="1"/>
      <c r="AA20" s="1"/>
      <c r="AB20" s="1">
        <v>5</v>
      </c>
      <c r="AC20" s="1"/>
      <c r="AD20" s="1"/>
      <c r="AE20" s="1"/>
      <c r="AF20" s="1">
        <v>5</v>
      </c>
      <c r="AG20" s="1">
        <v>31</v>
      </c>
      <c r="AH20" s="1"/>
      <c r="AI20" s="1"/>
      <c r="AJ20" s="1"/>
      <c r="AK20" s="1">
        <v>5</v>
      </c>
      <c r="AL20" s="1"/>
      <c r="AM20" s="1"/>
      <c r="AN20" s="1">
        <v>10</v>
      </c>
      <c r="AO20" s="1"/>
      <c r="AP20" s="1"/>
      <c r="AQ20" s="1"/>
      <c r="AR20" s="1"/>
      <c r="AS20" s="1"/>
      <c r="AT20" s="1"/>
      <c r="AV20" s="1">
        <v>40</v>
      </c>
      <c r="AW20" s="27"/>
    </row>
    <row r="21" spans="1:49" ht="15" customHeight="1">
      <c r="A21" s="12">
        <v>19</v>
      </c>
      <c r="B21" s="31" t="s">
        <v>132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5">
        <f t="shared" si="0"/>
        <v>96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>
        <v>5</v>
      </c>
      <c r="AC21" s="1"/>
      <c r="AD21" s="1"/>
      <c r="AE21" s="1"/>
      <c r="AF21" s="1">
        <v>5</v>
      </c>
      <c r="AG21" s="1">
        <v>31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V21" s="1">
        <v>35</v>
      </c>
      <c r="AW21" s="27">
        <v>20</v>
      </c>
    </row>
    <row r="22" spans="1:49" ht="15" customHeight="1">
      <c r="A22" s="12">
        <v>20</v>
      </c>
      <c r="B22" s="25" t="s">
        <v>117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5">
        <f t="shared" si="0"/>
        <v>91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>
        <v>5</v>
      </c>
      <c r="AC22" s="1"/>
      <c r="AD22" s="1"/>
      <c r="AE22" s="1"/>
      <c r="AF22" s="1">
        <v>5</v>
      </c>
      <c r="AG22" s="1">
        <v>31</v>
      </c>
      <c r="AH22" s="1"/>
      <c r="AI22" s="1"/>
      <c r="AJ22" s="1"/>
      <c r="AK22" s="1">
        <v>5</v>
      </c>
      <c r="AL22" s="1"/>
      <c r="AM22" s="1"/>
      <c r="AN22" s="1"/>
      <c r="AO22" s="1"/>
      <c r="AP22" s="1"/>
      <c r="AQ22" s="1"/>
      <c r="AR22" s="1"/>
      <c r="AS22" s="1"/>
      <c r="AT22" s="1"/>
      <c r="AV22" s="1">
        <v>45</v>
      </c>
      <c r="AW22" s="27"/>
    </row>
    <row r="23" spans="1:49" ht="15" customHeight="1">
      <c r="A23" s="12">
        <v>21</v>
      </c>
      <c r="B23" s="25" t="s">
        <v>121</v>
      </c>
      <c r="C23" s="13"/>
      <c r="D23" s="13"/>
      <c r="E23" s="13"/>
      <c r="F23" s="13"/>
      <c r="G23" s="13"/>
      <c r="H23" s="13"/>
      <c r="I23" s="14">
        <f>SUM(D24:H24)</f>
        <v>0</v>
      </c>
      <c r="J23" s="13"/>
      <c r="K23" s="13"/>
      <c r="L23" s="13"/>
      <c r="M23" s="13"/>
      <c r="N23" s="13"/>
      <c r="O23" s="13"/>
      <c r="P23" s="15">
        <f t="shared" si="0"/>
        <v>81</v>
      </c>
      <c r="Q23" s="1"/>
      <c r="R23" s="1"/>
      <c r="S23" s="1"/>
      <c r="T23" s="1"/>
      <c r="U23" s="1"/>
      <c r="V23" s="1">
        <v>5</v>
      </c>
      <c r="W23" s="1"/>
      <c r="X23" s="1"/>
      <c r="Y23" s="1"/>
      <c r="Z23" s="1"/>
      <c r="AA23" s="1"/>
      <c r="AB23" s="1">
        <v>5</v>
      </c>
      <c r="AC23" s="1"/>
      <c r="AD23" s="1"/>
      <c r="AE23" s="1"/>
      <c r="AF23" s="1"/>
      <c r="AG23" s="1">
        <v>31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V23" s="1">
        <v>40</v>
      </c>
      <c r="AW23" s="27"/>
    </row>
    <row r="24" spans="1:49" ht="15" customHeight="1">
      <c r="A24" s="12"/>
      <c r="B24" s="31" t="s">
        <v>123</v>
      </c>
      <c r="C24" s="13"/>
      <c r="D24" s="13"/>
      <c r="E24" s="13"/>
      <c r="F24" s="13"/>
      <c r="G24" s="13"/>
      <c r="H24" s="13"/>
      <c r="I24" s="14"/>
      <c r="J24" s="13"/>
      <c r="K24" s="13"/>
      <c r="L24" s="13"/>
      <c r="M24" s="13"/>
      <c r="N24" s="13"/>
      <c r="O24" s="13"/>
      <c r="P24" s="15">
        <f t="shared" si="0"/>
        <v>81</v>
      </c>
      <c r="Q24" s="1"/>
      <c r="R24" s="1"/>
      <c r="S24" s="1"/>
      <c r="T24" s="1"/>
      <c r="U24" s="1"/>
      <c r="V24" s="1">
        <v>5</v>
      </c>
      <c r="W24" s="1"/>
      <c r="X24" s="1"/>
      <c r="Y24" s="1"/>
      <c r="Z24" s="1"/>
      <c r="AA24" s="1"/>
      <c r="AB24" s="1"/>
      <c r="AC24" s="1"/>
      <c r="AD24" s="1"/>
      <c r="AE24" s="1"/>
      <c r="AF24" s="1">
        <v>5</v>
      </c>
      <c r="AG24" s="1">
        <v>31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V24" s="1">
        <v>40</v>
      </c>
      <c r="AW24" s="27"/>
    </row>
    <row r="25" spans="1:49" ht="15" customHeight="1">
      <c r="A25" s="12"/>
      <c r="B25" s="25" t="s">
        <v>128</v>
      </c>
      <c r="C25" s="13"/>
      <c r="D25" s="12"/>
      <c r="E25" s="12">
        <v>5</v>
      </c>
      <c r="F25" s="12"/>
      <c r="G25" s="12">
        <v>10</v>
      </c>
      <c r="H25" s="12">
        <v>20</v>
      </c>
      <c r="I25" s="14">
        <f>SUM(D25:H25)</f>
        <v>35</v>
      </c>
      <c r="J25" s="12" t="s">
        <v>129</v>
      </c>
      <c r="K25" s="12" t="s">
        <v>130</v>
      </c>
      <c r="L25" s="13"/>
      <c r="M25" s="13"/>
      <c r="N25" s="12"/>
      <c r="O25" s="13"/>
      <c r="P25" s="15">
        <f t="shared" si="0"/>
        <v>81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>
        <v>5</v>
      </c>
      <c r="AC25" s="1"/>
      <c r="AD25" s="1"/>
      <c r="AE25" s="1"/>
      <c r="AF25" s="1"/>
      <c r="AG25" s="1">
        <v>31</v>
      </c>
      <c r="AH25" s="1"/>
      <c r="AI25" s="1"/>
      <c r="AJ25" s="1"/>
      <c r="AK25" s="1">
        <v>5</v>
      </c>
      <c r="AL25" s="1"/>
      <c r="AM25" s="1"/>
      <c r="AN25" s="1"/>
      <c r="AO25" s="1"/>
      <c r="AP25" s="1"/>
      <c r="AQ25" s="1"/>
      <c r="AR25" s="1"/>
      <c r="AS25" s="1"/>
      <c r="AT25" s="1"/>
      <c r="AV25" s="1">
        <v>40</v>
      </c>
      <c r="AW25" s="27"/>
    </row>
    <row r="26" spans="1:49" ht="15" customHeight="1">
      <c r="A26" s="12">
        <v>24</v>
      </c>
      <c r="B26" s="25" t="s">
        <v>134</v>
      </c>
      <c r="C26" s="13"/>
      <c r="D26" s="12"/>
      <c r="E26" s="12">
        <v>10</v>
      </c>
      <c r="F26" s="12"/>
      <c r="G26" s="12">
        <v>10</v>
      </c>
      <c r="H26" s="12">
        <v>20</v>
      </c>
      <c r="I26" s="14">
        <f>SUM(D26:H26)</f>
        <v>40</v>
      </c>
      <c r="J26" s="12" t="s">
        <v>136</v>
      </c>
      <c r="K26" s="12" t="s">
        <v>137</v>
      </c>
      <c r="L26" s="13"/>
      <c r="M26" s="13"/>
      <c r="N26" s="12"/>
      <c r="O26" s="12" t="s">
        <v>44</v>
      </c>
      <c r="P26" s="15">
        <f t="shared" si="0"/>
        <v>76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>
        <v>31</v>
      </c>
      <c r="AH26" s="1"/>
      <c r="AI26" s="1"/>
      <c r="AJ26" s="1"/>
      <c r="AK26" s="1">
        <v>5</v>
      </c>
      <c r="AL26" s="1"/>
      <c r="AM26" s="1"/>
      <c r="AN26" s="1"/>
      <c r="AO26" s="1"/>
      <c r="AP26" s="1"/>
      <c r="AQ26" s="1"/>
      <c r="AR26" s="1"/>
      <c r="AS26" s="1"/>
      <c r="AT26" s="1"/>
      <c r="AV26" s="1">
        <v>40</v>
      </c>
      <c r="AW26" s="27"/>
    </row>
    <row r="27" spans="1:49" ht="14.25" customHeight="1">
      <c r="A27" s="12"/>
      <c r="B27" s="31" t="s">
        <v>149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5">
        <f t="shared" si="0"/>
        <v>76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>
        <v>31</v>
      </c>
      <c r="AH27" s="1"/>
      <c r="AI27" s="1"/>
      <c r="AJ27" s="1"/>
      <c r="AK27" s="1">
        <v>5</v>
      </c>
      <c r="AL27" s="1"/>
      <c r="AM27" s="1"/>
      <c r="AN27" s="1"/>
      <c r="AO27" s="1"/>
      <c r="AP27" s="1"/>
      <c r="AQ27" s="1"/>
      <c r="AR27" s="1"/>
      <c r="AS27" s="1"/>
      <c r="AT27" s="1"/>
      <c r="AV27" s="1"/>
      <c r="AW27" s="27">
        <v>40</v>
      </c>
    </row>
    <row r="28" spans="1:49" ht="14.25" customHeight="1">
      <c r="A28" s="12">
        <v>26</v>
      </c>
      <c r="B28" s="28" t="s">
        <v>174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15">
        <f t="shared" si="0"/>
        <v>71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>
        <v>31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V28" s="1"/>
      <c r="AW28" s="27">
        <v>40</v>
      </c>
    </row>
    <row r="29" spans="1:49" ht="15" customHeight="1">
      <c r="A29" s="12"/>
      <c r="B29" s="31" t="s">
        <v>205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15">
        <f t="shared" si="0"/>
        <v>71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>
        <v>31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W29" s="11">
        <v>40</v>
      </c>
    </row>
    <row r="30" spans="1:49" ht="15" customHeight="1">
      <c r="A30" s="12">
        <v>28</v>
      </c>
      <c r="B30" s="25" t="s">
        <v>140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5">
        <f t="shared" si="0"/>
        <v>60</v>
      </c>
      <c r="Q30" s="1"/>
      <c r="R30" s="1"/>
      <c r="S30" s="1"/>
      <c r="T30" s="1"/>
      <c r="U30" s="1"/>
      <c r="V30" s="1">
        <v>5</v>
      </c>
      <c r="W30" s="1"/>
      <c r="X30" s="1"/>
      <c r="Y30" s="1"/>
      <c r="Z30" s="1"/>
      <c r="AA30" s="1"/>
      <c r="AB30" s="1">
        <v>5</v>
      </c>
      <c r="AC30" s="1"/>
      <c r="AD30" s="1"/>
      <c r="AE30" s="1"/>
      <c r="AF30" s="1">
        <v>5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V30" s="3">
        <v>45</v>
      </c>
      <c r="AW30" s="27"/>
    </row>
    <row r="31" spans="1:49" ht="14.25" customHeight="1">
      <c r="A31" s="12">
        <v>29</v>
      </c>
      <c r="B31" s="25" t="s">
        <v>162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5">
        <f t="shared" si="0"/>
        <v>46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>
        <v>31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V31" s="1"/>
      <c r="AW31" s="27">
        <v>15</v>
      </c>
    </row>
    <row r="32" spans="1:49" ht="14.25" customHeight="1">
      <c r="A32" s="12"/>
      <c r="B32" s="31" t="s">
        <v>199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5">
        <f t="shared" si="0"/>
        <v>46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>
        <v>31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W32" s="11">
        <v>15</v>
      </c>
    </row>
    <row r="33" spans="1:49" ht="15" customHeight="1">
      <c r="A33" s="12"/>
      <c r="B33" s="25" t="s">
        <v>202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>
        <f t="shared" si="0"/>
        <v>46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>
        <v>31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W33" s="11">
        <v>15</v>
      </c>
    </row>
    <row r="34" spans="1:49" ht="14.25" customHeight="1">
      <c r="A34" s="12">
        <v>32</v>
      </c>
      <c r="B34" s="13" t="s">
        <v>142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5">
        <f t="shared" si="0"/>
        <v>41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>
        <v>10</v>
      </c>
      <c r="AC34" s="1"/>
      <c r="AD34" s="1"/>
      <c r="AE34" s="1"/>
      <c r="AF34" s="1"/>
      <c r="AG34" s="1">
        <v>31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V34" s="1"/>
      <c r="AW34" s="27"/>
    </row>
    <row r="35" spans="1:49" ht="14.25" customHeight="1">
      <c r="A35" s="12"/>
      <c r="B35" s="31" t="s">
        <v>172</v>
      </c>
      <c r="C35" s="13"/>
      <c r="D35" s="13"/>
      <c r="E35" s="12">
        <v>5</v>
      </c>
      <c r="F35" s="13"/>
      <c r="G35" s="13"/>
      <c r="H35" s="13"/>
      <c r="I35" s="14">
        <f>SUM(D35:H35)</f>
        <v>5</v>
      </c>
      <c r="J35" s="13"/>
      <c r="K35" s="13"/>
      <c r="L35" s="13"/>
      <c r="M35" s="13"/>
      <c r="N35" s="13"/>
      <c r="O35" s="13"/>
      <c r="P35" s="15">
        <f t="shared" ref="P35:P66" si="1">SUM(Q35:EA35)</f>
        <v>41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>
        <v>31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V35" s="1"/>
      <c r="AW35" s="27">
        <v>10</v>
      </c>
    </row>
    <row r="36" spans="1:49" ht="14.25" customHeight="1">
      <c r="A36" s="12"/>
      <c r="B36" s="25" t="s">
        <v>190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5">
        <f t="shared" si="1"/>
        <v>41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>
        <v>31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W36" s="11">
        <v>10</v>
      </c>
    </row>
    <row r="37" spans="1:49" ht="14.25" customHeight="1">
      <c r="A37" s="12">
        <v>35</v>
      </c>
      <c r="B37" s="25" t="s">
        <v>144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5">
        <f t="shared" si="1"/>
        <v>36</v>
      </c>
      <c r="Q37" s="1"/>
      <c r="R37" s="1"/>
      <c r="S37" s="1"/>
      <c r="T37" s="1"/>
      <c r="U37" s="1"/>
      <c r="V37" s="1">
        <v>5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>
        <v>31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V37" s="1"/>
      <c r="AW37" s="27"/>
    </row>
    <row r="38" spans="1:49" ht="15" customHeight="1">
      <c r="A38" s="12"/>
      <c r="B38" s="31" t="s">
        <v>169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5">
        <f t="shared" si="1"/>
        <v>36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>
        <v>31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V38" s="1"/>
      <c r="AW38" s="27">
        <v>5</v>
      </c>
    </row>
    <row r="39" spans="1:49" ht="15" customHeight="1">
      <c r="A39" s="12">
        <v>37</v>
      </c>
      <c r="B39" s="28" t="s">
        <v>152</v>
      </c>
      <c r="C39" s="13"/>
      <c r="D39" s="12"/>
      <c r="E39" s="12">
        <v>5</v>
      </c>
      <c r="F39" s="12"/>
      <c r="G39" s="12">
        <v>10</v>
      </c>
      <c r="H39" s="12">
        <v>20</v>
      </c>
      <c r="I39" s="28">
        <f>SUM(D39:H39)</f>
        <v>35</v>
      </c>
      <c r="J39" s="12" t="s">
        <v>153</v>
      </c>
      <c r="K39" s="12"/>
      <c r="L39" s="13" t="s">
        <v>155</v>
      </c>
      <c r="M39" s="13"/>
      <c r="N39" s="12"/>
      <c r="O39" s="13"/>
      <c r="P39" s="15">
        <f t="shared" si="1"/>
        <v>31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>
        <v>31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V39" s="1"/>
      <c r="AW39" s="27"/>
    </row>
    <row r="40" spans="1:49" ht="14.25" customHeight="1">
      <c r="A40" s="12"/>
      <c r="B40" s="25" t="s">
        <v>157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5">
        <f t="shared" si="1"/>
        <v>31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>
        <v>31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V40" s="1"/>
      <c r="AW40" s="27"/>
    </row>
    <row r="41" spans="1:49" ht="15" customHeight="1">
      <c r="A41" s="12"/>
      <c r="B41" s="31" t="s">
        <v>164</v>
      </c>
      <c r="C41" s="53"/>
      <c r="D41" s="55"/>
      <c r="E41" s="55"/>
      <c r="F41" s="55"/>
      <c r="G41" s="55">
        <v>10</v>
      </c>
      <c r="H41" s="55">
        <v>20</v>
      </c>
      <c r="I41" s="53">
        <f>SUM(D41:H41)</f>
        <v>30</v>
      </c>
      <c r="J41" s="55" t="s">
        <v>138</v>
      </c>
      <c r="K41" s="55" t="s">
        <v>139</v>
      </c>
      <c r="L41" s="53"/>
      <c r="M41" s="53"/>
      <c r="N41" s="55"/>
      <c r="O41" s="1" t="s">
        <v>44</v>
      </c>
      <c r="P41" s="15">
        <f t="shared" si="1"/>
        <v>31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>
        <v>31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V41" s="1"/>
      <c r="AW41" s="27"/>
    </row>
    <row r="42" spans="1:49" ht="16.5" customHeight="1">
      <c r="A42" s="44"/>
      <c r="B42" s="51" t="s">
        <v>166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15">
        <f t="shared" si="1"/>
        <v>31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>
        <v>31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V42" s="1"/>
      <c r="AW42" s="27"/>
    </row>
    <row r="43" spans="1:49" ht="15" customHeight="1">
      <c r="A43" s="12"/>
      <c r="B43" s="28" t="s">
        <v>167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5">
        <f t="shared" si="1"/>
        <v>31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>
        <v>31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V43" s="1"/>
      <c r="AW43" s="27"/>
    </row>
    <row r="44" spans="1:49" ht="15" customHeight="1">
      <c r="A44" s="12"/>
      <c r="B44" s="25" t="s">
        <v>171</v>
      </c>
      <c r="C44" s="13"/>
      <c r="D44" s="13"/>
      <c r="E44" s="13"/>
      <c r="F44" s="13"/>
      <c r="G44" s="13"/>
      <c r="H44" s="13"/>
      <c r="I44" s="28">
        <f>SUM(D44:H44)</f>
        <v>0</v>
      </c>
      <c r="J44" s="13"/>
      <c r="K44" s="13"/>
      <c r="L44" s="13"/>
      <c r="M44" s="13"/>
      <c r="N44" s="13"/>
      <c r="O44" s="13"/>
      <c r="P44" s="15">
        <f t="shared" si="1"/>
        <v>31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>
        <v>31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V44" s="1"/>
      <c r="AW44" s="27"/>
    </row>
    <row r="45" spans="1:49" ht="15" customHeight="1">
      <c r="A45" s="12"/>
      <c r="B45" s="25" t="s">
        <v>173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5">
        <f t="shared" si="1"/>
        <v>31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>
        <v>31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V45" s="1"/>
      <c r="AW45" s="27"/>
    </row>
    <row r="46" spans="1:49" ht="14.25" customHeight="1">
      <c r="A46" s="12"/>
      <c r="B46" s="31" t="s">
        <v>175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15">
        <f t="shared" si="1"/>
        <v>31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>
        <v>31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V46" s="1"/>
      <c r="AW46" s="27"/>
    </row>
    <row r="47" spans="1:49" ht="14.25" customHeight="1">
      <c r="A47" s="12"/>
      <c r="B47" s="31" t="s">
        <v>176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5">
        <f t="shared" si="1"/>
        <v>31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>
        <v>31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V47" s="1"/>
      <c r="AW47" s="27"/>
    </row>
    <row r="48" spans="1:49" ht="14.25" customHeight="1">
      <c r="A48" s="12"/>
      <c r="B48" s="25" t="s">
        <v>177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5">
        <f t="shared" si="1"/>
        <v>31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>
        <v>31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V48" s="1"/>
      <c r="AW48" s="27"/>
    </row>
    <row r="49" spans="1:49" ht="14.25" customHeight="1">
      <c r="A49" s="12"/>
      <c r="B49" s="25" t="s">
        <v>178</v>
      </c>
      <c r="C49" s="13"/>
      <c r="D49" s="13"/>
      <c r="E49" s="12"/>
      <c r="F49" s="13"/>
      <c r="G49" s="13"/>
      <c r="H49" s="13"/>
      <c r="I49" s="14"/>
      <c r="J49" s="13"/>
      <c r="K49" s="13"/>
      <c r="L49" s="13"/>
      <c r="M49" s="13"/>
      <c r="N49" s="13"/>
      <c r="O49" s="13"/>
      <c r="P49" s="15">
        <f t="shared" si="1"/>
        <v>31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>
        <v>31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V49" s="1"/>
      <c r="AW49" s="27"/>
    </row>
    <row r="50" spans="1:49" ht="15" customHeight="1">
      <c r="A50" s="12"/>
      <c r="B50" s="31" t="s">
        <v>179</v>
      </c>
      <c r="C50" s="13"/>
      <c r="D50" s="13"/>
      <c r="E50" s="13"/>
      <c r="F50" s="13"/>
      <c r="G50" s="13"/>
      <c r="H50" s="13"/>
      <c r="I50" s="28">
        <f>SUM(D50:H50)</f>
        <v>0</v>
      </c>
      <c r="J50" s="13"/>
      <c r="K50" s="13"/>
      <c r="L50" s="13"/>
      <c r="M50" s="13"/>
      <c r="N50" s="13"/>
      <c r="O50" s="13"/>
      <c r="P50" s="15">
        <f t="shared" si="1"/>
        <v>31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>
        <v>31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V50" s="1"/>
      <c r="AW50" s="27"/>
    </row>
    <row r="51" spans="1:49" ht="14.25" customHeight="1">
      <c r="A51" s="12"/>
      <c r="B51" s="31" t="s">
        <v>182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5">
        <f t="shared" si="1"/>
        <v>31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>
        <v>31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V51" s="1"/>
      <c r="AW51" s="11"/>
    </row>
    <row r="52" spans="1:49" ht="14.25" customHeight="1">
      <c r="A52" s="12"/>
      <c r="B52" s="25" t="s">
        <v>183</v>
      </c>
      <c r="C52" s="26" t="s">
        <v>40</v>
      </c>
      <c r="D52" s="12"/>
      <c r="E52" s="12">
        <v>5</v>
      </c>
      <c r="F52" s="12"/>
      <c r="G52" s="12"/>
      <c r="H52" s="12"/>
      <c r="I52" s="14">
        <f>SUM(D52:H52)</f>
        <v>5</v>
      </c>
      <c r="J52" s="12"/>
      <c r="K52" s="12"/>
      <c r="L52" s="13"/>
      <c r="M52" s="13"/>
      <c r="N52" s="12"/>
      <c r="O52" s="12" t="s">
        <v>44</v>
      </c>
      <c r="P52" s="15">
        <f t="shared" si="1"/>
        <v>31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>
        <v>31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W52" s="11"/>
    </row>
    <row r="53" spans="1:49" ht="15" customHeight="1">
      <c r="A53" s="12"/>
      <c r="B53" s="25" t="s">
        <v>184</v>
      </c>
      <c r="C53" s="28"/>
      <c r="D53" s="32"/>
      <c r="E53" s="32"/>
      <c r="F53" s="32"/>
      <c r="G53" s="32"/>
      <c r="H53" s="32"/>
      <c r="I53" s="28"/>
      <c r="J53" s="37"/>
      <c r="K53" s="38"/>
      <c r="L53" s="37"/>
      <c r="M53" s="28"/>
      <c r="N53" s="32"/>
      <c r="O53" s="12"/>
      <c r="P53" s="15">
        <f t="shared" si="1"/>
        <v>31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>
        <v>31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W53" s="11"/>
    </row>
    <row r="54" spans="1:49" ht="14.25" customHeight="1">
      <c r="A54" s="12"/>
      <c r="B54" s="25" t="s">
        <v>185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5">
        <f t="shared" si="1"/>
        <v>31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>
        <v>31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W54" s="11"/>
    </row>
    <row r="55" spans="1:49" ht="14.25" customHeight="1">
      <c r="A55" s="12"/>
      <c r="B55" s="31" t="s">
        <v>186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5">
        <f t="shared" si="1"/>
        <v>31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>
        <v>31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W55" s="11"/>
    </row>
    <row r="56" spans="1:49" ht="14.25" customHeight="1">
      <c r="A56" s="12"/>
      <c r="B56" s="25" t="s">
        <v>189</v>
      </c>
      <c r="C56" s="13"/>
      <c r="D56" s="12"/>
      <c r="E56" s="12">
        <v>10</v>
      </c>
      <c r="F56" s="12"/>
      <c r="G56" s="12">
        <v>10</v>
      </c>
      <c r="H56" s="12">
        <v>20</v>
      </c>
      <c r="I56" s="14">
        <f>SUM(D56:H56)</f>
        <v>40</v>
      </c>
      <c r="J56" s="12" t="s">
        <v>180</v>
      </c>
      <c r="K56" s="12" t="s">
        <v>181</v>
      </c>
      <c r="L56" s="13"/>
      <c r="M56" s="13"/>
      <c r="N56" s="12"/>
      <c r="O56" s="12" t="s">
        <v>44</v>
      </c>
      <c r="P56" s="15">
        <f t="shared" si="1"/>
        <v>31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>
        <v>31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W56" s="11"/>
    </row>
    <row r="57" spans="1:49" ht="14.25" customHeight="1">
      <c r="A57" s="12"/>
      <c r="B57" s="13" t="s">
        <v>191</v>
      </c>
      <c r="C57" s="32" t="s">
        <v>40</v>
      </c>
      <c r="D57" s="32">
        <v>0</v>
      </c>
      <c r="E57" s="32">
        <v>5</v>
      </c>
      <c r="F57" s="32">
        <v>0</v>
      </c>
      <c r="G57" s="32">
        <v>0</v>
      </c>
      <c r="H57" s="32">
        <v>0</v>
      </c>
      <c r="I57" s="28">
        <f>SUM(D57:H57)</f>
        <v>5</v>
      </c>
      <c r="J57" s="32"/>
      <c r="K57" s="32"/>
      <c r="L57" s="28"/>
      <c r="M57" s="28"/>
      <c r="N57" s="32"/>
      <c r="O57" s="12" t="s">
        <v>44</v>
      </c>
      <c r="P57" s="15">
        <f t="shared" si="1"/>
        <v>31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>
        <v>31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W57" s="11"/>
    </row>
    <row r="58" spans="1:49" ht="14.25" customHeight="1">
      <c r="A58" s="12"/>
      <c r="B58" s="28" t="s">
        <v>195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5">
        <f t="shared" si="1"/>
        <v>31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>
        <v>31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W58" s="11"/>
    </row>
    <row r="59" spans="1:49" ht="14.25" customHeight="1">
      <c r="A59" s="12"/>
      <c r="B59" s="31" t="s">
        <v>196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5">
        <f t="shared" si="1"/>
        <v>31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>
        <v>31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W59" s="11"/>
    </row>
    <row r="60" spans="1:49" ht="14.25" customHeight="1">
      <c r="A60" s="12"/>
      <c r="B60" s="31" t="s">
        <v>197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5">
        <f t="shared" si="1"/>
        <v>31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>
        <v>31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W60" s="11"/>
    </row>
    <row r="61" spans="1:49" ht="14.25" customHeight="1">
      <c r="A61" s="12"/>
      <c r="B61" s="31" t="s">
        <v>198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5">
        <f t="shared" si="1"/>
        <v>31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>
        <v>31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W61" s="11"/>
    </row>
    <row r="62" spans="1:49" ht="14.25" customHeight="1">
      <c r="A62" s="12"/>
      <c r="B62" s="31" t="s">
        <v>200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5">
        <f t="shared" si="1"/>
        <v>31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>
        <v>31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W62" s="11"/>
    </row>
    <row r="63" spans="1:49" ht="14.25" customHeight="1">
      <c r="A63" s="12"/>
      <c r="B63" s="31" t="s">
        <v>201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5">
        <f t="shared" si="1"/>
        <v>31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>
        <v>31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W63" s="11"/>
    </row>
    <row r="64" spans="1:49" ht="14.25" customHeight="1">
      <c r="A64" s="12"/>
      <c r="B64" s="25" t="s">
        <v>203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5">
        <f t="shared" si="1"/>
        <v>31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31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W64" s="11"/>
    </row>
    <row r="65" spans="1:49" ht="14.25" customHeight="1">
      <c r="A65" s="12"/>
      <c r="B65" s="25" t="s">
        <v>204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15">
        <f t="shared" si="1"/>
        <v>31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>
        <v>31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W65" s="11"/>
    </row>
    <row r="66" spans="1:49" ht="14.25" customHeight="1">
      <c r="A66" s="12">
        <v>64</v>
      </c>
      <c r="B66" s="25" t="s">
        <v>206</v>
      </c>
      <c r="P66" s="15">
        <f t="shared" si="1"/>
        <v>26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>
        <v>26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W66" s="11"/>
    </row>
    <row r="67" spans="1:49" ht="14.25" customHeight="1">
      <c r="A67" s="12">
        <v>65</v>
      </c>
      <c r="B67" s="25" t="s">
        <v>207</v>
      </c>
      <c r="P67" s="15">
        <f t="shared" ref="P67:P98" si="2">SUM(Q67:EA67)</f>
        <v>20</v>
      </c>
      <c r="Q67" s="1"/>
      <c r="R67" s="1"/>
      <c r="S67" s="1"/>
      <c r="T67" s="1"/>
      <c r="U67" s="1"/>
      <c r="V67" s="1">
        <v>5</v>
      </c>
      <c r="W67" s="1"/>
      <c r="X67" s="1"/>
      <c r="Y67" s="1"/>
      <c r="Z67" s="1"/>
      <c r="AA67" s="1"/>
      <c r="AB67" s="1">
        <v>5</v>
      </c>
      <c r="AC67" s="1"/>
      <c r="AD67" s="1"/>
      <c r="AE67" s="1"/>
      <c r="AF67" s="1">
        <v>5</v>
      </c>
      <c r="AG67" s="1"/>
      <c r="AH67" s="1"/>
      <c r="AI67" s="1"/>
      <c r="AJ67" s="1"/>
      <c r="AK67" s="1">
        <v>5</v>
      </c>
      <c r="AL67" s="1"/>
      <c r="AM67" s="1"/>
      <c r="AN67" s="1"/>
      <c r="AO67" s="1"/>
      <c r="AP67" s="1"/>
      <c r="AQ67" s="1"/>
      <c r="AR67" s="1"/>
      <c r="AS67" s="1"/>
      <c r="AT67" s="1"/>
      <c r="AW67" s="11"/>
    </row>
    <row r="68" spans="1:49" ht="14.25" customHeight="1">
      <c r="A68" s="12">
        <v>66</v>
      </c>
      <c r="B68" s="25" t="s">
        <v>208</v>
      </c>
      <c r="D68" s="1"/>
      <c r="E68" s="1">
        <v>10</v>
      </c>
      <c r="F68" s="1"/>
      <c r="G68" s="1"/>
      <c r="H68" s="1"/>
      <c r="I68" s="48">
        <f>SUM(D68:H68)</f>
        <v>10</v>
      </c>
      <c r="J68" s="1"/>
      <c r="K68" s="1"/>
      <c r="N68" s="1"/>
      <c r="P68" s="15">
        <f t="shared" si="2"/>
        <v>15</v>
      </c>
      <c r="Q68" s="1"/>
      <c r="R68" s="1"/>
      <c r="S68" s="1"/>
      <c r="T68" s="1"/>
      <c r="U68" s="1"/>
      <c r="V68" s="1">
        <v>5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W68" s="11">
        <v>10</v>
      </c>
    </row>
    <row r="69" spans="1:49" ht="14.25" customHeight="1">
      <c r="A69" s="12">
        <v>67</v>
      </c>
      <c r="B69" s="25" t="s">
        <v>209</v>
      </c>
      <c r="C69" s="50"/>
      <c r="D69" s="50"/>
      <c r="E69" s="50"/>
      <c r="F69" s="50"/>
      <c r="G69" s="50"/>
      <c r="H69" s="50"/>
      <c r="I69" s="46"/>
      <c r="J69" s="50"/>
      <c r="K69" s="50"/>
      <c r="L69" s="46"/>
      <c r="M69" s="46"/>
      <c r="N69" s="50"/>
      <c r="P69" s="15">
        <f t="shared" si="2"/>
        <v>5</v>
      </c>
      <c r="Q69" s="1"/>
      <c r="R69" s="1"/>
      <c r="S69" s="1"/>
      <c r="T69" s="1"/>
      <c r="U69" s="1"/>
      <c r="V69" s="1">
        <v>5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W69" s="11"/>
    </row>
    <row r="70" spans="1:49" ht="14.25" customHeight="1">
      <c r="A70" s="12"/>
      <c r="B70" s="31" t="s">
        <v>210</v>
      </c>
      <c r="P70" s="15">
        <f t="shared" si="2"/>
        <v>5</v>
      </c>
      <c r="Q70" s="1"/>
      <c r="R70" s="1"/>
      <c r="S70" s="1"/>
      <c r="T70" s="1"/>
      <c r="U70" s="1"/>
      <c r="V70" s="1">
        <v>5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W70" s="11"/>
    </row>
    <row r="71" spans="1:49" ht="14.25" customHeight="1">
      <c r="A71" s="12"/>
      <c r="B71" s="25" t="s">
        <v>211</v>
      </c>
      <c r="P71" s="15">
        <f t="shared" si="2"/>
        <v>5</v>
      </c>
      <c r="Q71" s="1"/>
      <c r="R71" s="1"/>
      <c r="S71" s="1"/>
      <c r="T71" s="1"/>
      <c r="U71" s="1"/>
      <c r="V71" s="1">
        <v>5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W71" s="11"/>
    </row>
    <row r="72" spans="1:49" ht="14.25" customHeight="1">
      <c r="A72" s="1"/>
      <c r="P72" s="7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W72" s="11"/>
    </row>
    <row r="73" spans="1:49" ht="14.25" customHeight="1">
      <c r="A73" s="1"/>
      <c r="P73" s="7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W73" s="11"/>
    </row>
    <row r="74" spans="1:49" ht="14.25" customHeight="1">
      <c r="A74" s="1"/>
      <c r="P74" s="7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W74" s="11"/>
    </row>
    <row r="75" spans="1:49" ht="14.25" customHeight="1">
      <c r="A75" s="1"/>
      <c r="P75" s="7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W75" s="11"/>
    </row>
    <row r="76" spans="1:49" ht="14.25" customHeight="1">
      <c r="A76" s="1"/>
      <c r="P76" s="7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W76" s="11"/>
    </row>
    <row r="77" spans="1:49" ht="14.25" customHeight="1">
      <c r="A77" s="1"/>
      <c r="P77" s="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W77" s="11"/>
    </row>
    <row r="78" spans="1:49" ht="14.25" customHeight="1">
      <c r="A78" s="1"/>
      <c r="P78" s="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W78" s="11"/>
    </row>
    <row r="79" spans="1:49" ht="14.25" customHeight="1">
      <c r="A79" s="1"/>
      <c r="P79" s="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W79" s="11"/>
    </row>
    <row r="80" spans="1:49" ht="14.25" customHeight="1">
      <c r="A80" s="1"/>
      <c r="P80" s="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W80" s="11"/>
    </row>
    <row r="81" spans="1:49" ht="14.25" customHeight="1">
      <c r="A81" s="1"/>
      <c r="P81" s="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W81" s="11"/>
    </row>
    <row r="82" spans="1:49" ht="14.25" customHeight="1">
      <c r="A82" s="1"/>
      <c r="P82" s="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W82" s="11"/>
    </row>
    <row r="83" spans="1:49" ht="14.25" customHeight="1">
      <c r="A83" s="1"/>
      <c r="P83" s="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W83" s="11"/>
    </row>
    <row r="84" spans="1:49" ht="14.25" customHeight="1">
      <c r="A84" s="1"/>
      <c r="P84" s="7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W84" s="11"/>
    </row>
    <row r="85" spans="1:49" ht="14.25" customHeight="1">
      <c r="A85" s="1"/>
      <c r="P85" s="7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W85" s="11"/>
    </row>
    <row r="86" spans="1:49" ht="14.25" customHeight="1">
      <c r="A86" s="1"/>
      <c r="P86" s="7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W86" s="11"/>
    </row>
    <row r="87" spans="1:49" ht="14.25" customHeight="1">
      <c r="A87" s="1"/>
      <c r="P87" s="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W87" s="11"/>
    </row>
    <row r="88" spans="1:49" ht="14.25" customHeight="1">
      <c r="A88" s="1"/>
      <c r="P88" s="7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W88" s="11"/>
    </row>
    <row r="89" spans="1:49" ht="14.25" customHeight="1">
      <c r="A89" s="1"/>
      <c r="P89" s="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W89" s="11"/>
    </row>
    <row r="90" spans="1:49" ht="14.25" customHeight="1">
      <c r="A90" s="1"/>
      <c r="P90" s="7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W90" s="11"/>
    </row>
    <row r="91" spans="1:49" ht="14.25" customHeight="1">
      <c r="A91" s="1"/>
      <c r="P91" s="7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W91" s="11"/>
    </row>
    <row r="92" spans="1:49" ht="14.25" customHeight="1">
      <c r="A92" s="1"/>
      <c r="P92" s="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W92" s="11"/>
    </row>
    <row r="93" spans="1:49" ht="14.25" customHeight="1">
      <c r="A93" s="1"/>
      <c r="P93" s="7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W93" s="11"/>
    </row>
    <row r="94" spans="1:49" ht="14.25" customHeight="1">
      <c r="A94" s="1"/>
      <c r="P94" s="7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W94" s="11"/>
    </row>
    <row r="95" spans="1:49" ht="14.25" customHeight="1">
      <c r="A95" s="1"/>
      <c r="P95" s="7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W95" s="11"/>
    </row>
    <row r="96" spans="1:49" ht="14.25" customHeight="1">
      <c r="A96" s="1"/>
      <c r="P96" s="7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W96" s="11"/>
    </row>
    <row r="97" spans="1:49" ht="14.25" customHeight="1">
      <c r="A97" s="1"/>
      <c r="P97" s="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W97" s="11"/>
    </row>
    <row r="98" spans="1:49" ht="14.25" customHeight="1">
      <c r="A98" s="1"/>
      <c r="P98" s="7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W98" s="11"/>
    </row>
    <row r="99" spans="1:49" ht="14.25" customHeight="1">
      <c r="A99" s="1"/>
      <c r="P99" s="7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W99" s="11"/>
    </row>
    <row r="100" spans="1:49" ht="14.25" customHeight="1">
      <c r="A100" s="1"/>
      <c r="P100" s="7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W100" s="11"/>
    </row>
    <row r="101" spans="1:49" ht="14.25" customHeight="1">
      <c r="A101" s="1"/>
      <c r="P101" s="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W101" s="11"/>
    </row>
    <row r="102" spans="1:49" ht="14.25" customHeight="1">
      <c r="A102" s="1"/>
      <c r="P102" s="7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W102" s="11"/>
    </row>
    <row r="103" spans="1:49" ht="14.25" customHeight="1">
      <c r="A103" s="1"/>
      <c r="P103" s="7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W103" s="11"/>
    </row>
    <row r="104" spans="1:49" ht="14.25" customHeight="1">
      <c r="A104" s="1"/>
      <c r="P104" s="7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W104" s="11"/>
    </row>
    <row r="105" spans="1:49" ht="14.25" customHeight="1">
      <c r="A105" s="1"/>
      <c r="P105" s="7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W105" s="11"/>
    </row>
    <row r="106" spans="1:49" ht="14.25" customHeight="1">
      <c r="A106" s="1"/>
      <c r="P106" s="7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W106" s="11"/>
    </row>
    <row r="107" spans="1:49" ht="14.25" customHeight="1">
      <c r="A107" s="1"/>
      <c r="P107" s="7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W107" s="11"/>
    </row>
    <row r="108" spans="1:49" ht="14.25" customHeight="1">
      <c r="A108" s="1"/>
      <c r="P108" s="7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W108" s="11"/>
    </row>
    <row r="109" spans="1:49" ht="14.25" customHeight="1">
      <c r="A109" s="1"/>
      <c r="P109" s="7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W109" s="11"/>
    </row>
    <row r="110" spans="1:49" ht="14.25" customHeight="1">
      <c r="A110" s="1"/>
      <c r="P110" s="7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W110" s="11"/>
    </row>
    <row r="111" spans="1:49" ht="14.25" customHeight="1">
      <c r="A111" s="1"/>
      <c r="P111" s="7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W111" s="11"/>
    </row>
    <row r="112" spans="1:49" ht="14.25" customHeight="1">
      <c r="A112" s="1"/>
      <c r="P112" s="7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W112" s="11"/>
    </row>
    <row r="113" spans="1:49" ht="14.25" customHeight="1">
      <c r="A113" s="1"/>
      <c r="P113" s="7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W113" s="11"/>
    </row>
    <row r="114" spans="1:49" ht="14.25" customHeight="1">
      <c r="A114" s="1"/>
      <c r="P114" s="7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W114" s="11"/>
    </row>
    <row r="115" spans="1:49" ht="14.25" customHeight="1">
      <c r="A115" s="1"/>
      <c r="P115" s="7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W115" s="11"/>
    </row>
    <row r="116" spans="1:49" ht="14.25" customHeight="1">
      <c r="A116" s="1"/>
      <c r="P116" s="7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W116" s="11"/>
    </row>
    <row r="117" spans="1:49" ht="14.25" customHeight="1">
      <c r="A117" s="1"/>
      <c r="P117" s="7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W117" s="11"/>
    </row>
    <row r="118" spans="1:49" ht="14.25" customHeight="1">
      <c r="A118" s="1"/>
      <c r="P118" s="7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W118" s="11"/>
    </row>
    <row r="119" spans="1:49" ht="14.25" customHeight="1">
      <c r="A119" s="1"/>
      <c r="P119" s="7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W119" s="11"/>
    </row>
    <row r="120" spans="1:49" ht="14.25" customHeight="1">
      <c r="A120" s="1"/>
      <c r="P120" s="7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W120" s="11"/>
    </row>
    <row r="121" spans="1:49" ht="14.25" customHeight="1">
      <c r="A121" s="1"/>
      <c r="P121" s="7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W121" s="11"/>
    </row>
    <row r="122" spans="1:49" ht="14.25" customHeight="1">
      <c r="A122" s="1"/>
      <c r="P122" s="7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W122" s="11"/>
    </row>
    <row r="123" spans="1:49" ht="14.25" customHeight="1">
      <c r="A123" s="1"/>
      <c r="P123" s="7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W123" s="11"/>
    </row>
    <row r="124" spans="1:49" ht="14.25" customHeight="1">
      <c r="A124" s="1"/>
      <c r="P124" s="7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W124" s="11"/>
    </row>
    <row r="125" spans="1:49" ht="14.25" customHeight="1">
      <c r="A125" s="1"/>
      <c r="P125" s="7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W125" s="11"/>
    </row>
    <row r="126" spans="1:49" ht="14.25" customHeight="1">
      <c r="A126" s="1"/>
      <c r="P126" s="7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W126" s="11"/>
    </row>
    <row r="127" spans="1:49" ht="14.25" customHeight="1">
      <c r="A127" s="1"/>
      <c r="P127" s="7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W127" s="11"/>
    </row>
    <row r="128" spans="1:49" ht="14.25" customHeight="1">
      <c r="A128" s="1"/>
      <c r="P128" s="7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W128" s="11"/>
    </row>
    <row r="129" spans="1:49" ht="14.25" customHeight="1">
      <c r="A129" s="1"/>
      <c r="P129" s="7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W129" s="11"/>
    </row>
    <row r="130" spans="1:49" ht="14.25" customHeight="1">
      <c r="A130" s="1"/>
      <c r="P130" s="7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W130" s="11"/>
    </row>
    <row r="131" spans="1:49" ht="14.25" customHeight="1">
      <c r="A131" s="1"/>
      <c r="P131" s="7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W131" s="11"/>
    </row>
    <row r="132" spans="1:49" ht="14.25" customHeight="1">
      <c r="A132" s="1"/>
      <c r="P132" s="7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W132" s="11"/>
    </row>
    <row r="133" spans="1:49" ht="14.25" customHeight="1">
      <c r="A133" s="1"/>
      <c r="P133" s="7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W133" s="11"/>
    </row>
    <row r="134" spans="1:49" ht="14.25" customHeight="1">
      <c r="A134" s="1"/>
      <c r="P134" s="7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W134" s="11"/>
    </row>
    <row r="135" spans="1:49" ht="14.25" customHeight="1">
      <c r="A135" s="1"/>
      <c r="P135" s="7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W135" s="11"/>
    </row>
    <row r="136" spans="1:49" ht="14.25" customHeight="1">
      <c r="A136" s="1"/>
      <c r="P136" s="7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W136" s="11"/>
    </row>
    <row r="137" spans="1:49" ht="14.25" customHeight="1">
      <c r="A137" s="1"/>
      <c r="P137" s="7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W137" s="11"/>
    </row>
    <row r="138" spans="1:49" ht="14.25" customHeight="1">
      <c r="A138" s="1"/>
      <c r="P138" s="7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W138" s="11"/>
    </row>
    <row r="139" spans="1:49" ht="14.25" customHeight="1">
      <c r="A139" s="1"/>
      <c r="P139" s="7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W139" s="11"/>
    </row>
    <row r="140" spans="1:49" ht="14.25" customHeight="1">
      <c r="A140" s="1"/>
      <c r="P140" s="7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W140" s="11"/>
    </row>
    <row r="141" spans="1:49" ht="14.25" customHeight="1">
      <c r="A141" s="1"/>
      <c r="P141" s="7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W141" s="11"/>
    </row>
    <row r="142" spans="1:49" ht="14.25" customHeight="1">
      <c r="A142" s="1"/>
      <c r="P142" s="7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W142" s="11"/>
    </row>
    <row r="143" spans="1:49" ht="14.25" customHeight="1">
      <c r="A143" s="1"/>
      <c r="P143" s="7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W143" s="11"/>
    </row>
    <row r="144" spans="1:49" ht="14.25" customHeight="1">
      <c r="A144" s="1"/>
      <c r="P144" s="7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W144" s="11"/>
    </row>
    <row r="145" spans="1:49" ht="14.25" customHeight="1">
      <c r="A145" s="1"/>
      <c r="P145" s="7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W145" s="11"/>
    </row>
    <row r="146" spans="1:49" ht="14.25" customHeight="1">
      <c r="A146" s="1"/>
      <c r="P146" s="7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W146" s="11"/>
    </row>
    <row r="147" spans="1:49" ht="14.25" customHeight="1">
      <c r="A147" s="1"/>
      <c r="P147" s="7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W147" s="11"/>
    </row>
    <row r="148" spans="1:49" ht="14.25" customHeight="1">
      <c r="A148" s="1"/>
      <c r="P148" s="7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W148" s="11"/>
    </row>
    <row r="149" spans="1:49" ht="14.25" customHeight="1">
      <c r="A149" s="1"/>
      <c r="P149" s="7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W149" s="11"/>
    </row>
    <row r="150" spans="1:49" ht="14.25" customHeight="1">
      <c r="A150" s="1"/>
      <c r="P150" s="7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W150" s="11"/>
    </row>
    <row r="151" spans="1:49" ht="14.25" customHeight="1">
      <c r="A151" s="1"/>
      <c r="P151" s="7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W151" s="11"/>
    </row>
    <row r="152" spans="1:49" ht="14.25" customHeight="1">
      <c r="A152" s="1"/>
      <c r="P152" s="7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W152" s="11"/>
    </row>
    <row r="153" spans="1:49" ht="14.25" customHeight="1">
      <c r="A153" s="1"/>
      <c r="P153" s="7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W153" s="11"/>
    </row>
    <row r="154" spans="1:49" ht="14.25" customHeight="1">
      <c r="A154" s="1"/>
      <c r="P154" s="7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W154" s="11"/>
    </row>
    <row r="155" spans="1:49" ht="14.25" customHeight="1">
      <c r="A155" s="1"/>
      <c r="P155" s="7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W155" s="11"/>
    </row>
    <row r="156" spans="1:49" ht="14.25" customHeight="1">
      <c r="A156" s="1"/>
      <c r="P156" s="7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W156" s="11"/>
    </row>
    <row r="157" spans="1:49" ht="14.25" customHeight="1">
      <c r="A157" s="1"/>
      <c r="P157" s="7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W157" s="11"/>
    </row>
    <row r="158" spans="1:49" ht="14.25" customHeight="1">
      <c r="A158" s="1"/>
      <c r="P158" s="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W158" s="11"/>
    </row>
    <row r="159" spans="1:49" ht="14.25" customHeight="1">
      <c r="A159" s="1"/>
      <c r="P159" s="7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W159" s="11"/>
    </row>
    <row r="160" spans="1:49" ht="14.25" customHeight="1">
      <c r="A160" s="1"/>
      <c r="P160" s="7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W160" s="11"/>
    </row>
    <row r="161" spans="1:49" ht="14.25" customHeight="1">
      <c r="A161" s="1"/>
      <c r="P161" s="7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W161" s="11"/>
    </row>
    <row r="162" spans="1:49" ht="14.25" customHeight="1">
      <c r="A162" s="1"/>
      <c r="P162" s="7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W162" s="11"/>
    </row>
    <row r="163" spans="1:49" ht="14.25" customHeight="1">
      <c r="A163" s="1"/>
      <c r="P163" s="7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W163" s="11"/>
    </row>
    <row r="164" spans="1:49" ht="14.25" customHeight="1">
      <c r="A164" s="1"/>
      <c r="P164" s="7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W164" s="11"/>
    </row>
    <row r="165" spans="1:49" ht="14.25" customHeight="1">
      <c r="A165" s="1"/>
      <c r="P165" s="7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W165" s="11"/>
    </row>
    <row r="166" spans="1:49" ht="14.25" customHeight="1">
      <c r="A166" s="1"/>
      <c r="P166" s="7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W166" s="11"/>
    </row>
    <row r="167" spans="1:49" ht="14.25" customHeight="1">
      <c r="A167" s="1"/>
      <c r="P167" s="7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W167" s="11"/>
    </row>
    <row r="168" spans="1:49" ht="14.25" customHeight="1">
      <c r="A168" s="1"/>
      <c r="P168" s="7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W168" s="11"/>
    </row>
    <row r="169" spans="1:49" ht="14.25" customHeight="1">
      <c r="A169" s="1"/>
      <c r="P169" s="7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W169" s="11"/>
    </row>
    <row r="170" spans="1:49" ht="14.25" customHeight="1">
      <c r="A170" s="1"/>
      <c r="P170" s="7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W170" s="11"/>
    </row>
    <row r="171" spans="1:49" ht="14.25" customHeight="1">
      <c r="A171" s="1"/>
      <c r="P171" s="7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W171" s="11"/>
    </row>
    <row r="172" spans="1:49" ht="14.25" customHeight="1">
      <c r="A172" s="1"/>
      <c r="P172" s="7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W172" s="11"/>
    </row>
    <row r="173" spans="1:49" ht="14.25" customHeight="1">
      <c r="A173" s="1"/>
      <c r="P173" s="7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W173" s="11"/>
    </row>
    <row r="174" spans="1:49" ht="14.25" customHeight="1">
      <c r="A174" s="1"/>
      <c r="P174" s="7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W174" s="11"/>
    </row>
    <row r="175" spans="1:49" ht="14.25" customHeight="1">
      <c r="A175" s="1"/>
      <c r="P175" s="7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W175" s="11"/>
    </row>
    <row r="176" spans="1:49" ht="14.25" customHeight="1">
      <c r="A176" s="1"/>
      <c r="P176" s="7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W176" s="11"/>
    </row>
    <row r="177" spans="1:49" ht="14.25" customHeight="1">
      <c r="A177" s="1"/>
      <c r="P177" s="7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W177" s="11"/>
    </row>
    <row r="178" spans="1:49" ht="14.25" customHeight="1">
      <c r="A178" s="1"/>
      <c r="P178" s="7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W178" s="11"/>
    </row>
    <row r="179" spans="1:49" ht="14.25" customHeight="1">
      <c r="A179" s="1"/>
      <c r="P179" s="7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W179" s="11"/>
    </row>
    <row r="180" spans="1:49" ht="14.25" customHeight="1">
      <c r="A180" s="1"/>
      <c r="P180" s="7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W180" s="11"/>
    </row>
    <row r="181" spans="1:49" ht="14.25" customHeight="1">
      <c r="A181" s="1"/>
      <c r="P181" s="7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W181" s="11"/>
    </row>
    <row r="182" spans="1:49" ht="14.25" customHeight="1">
      <c r="A182" s="1"/>
      <c r="P182" s="7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W182" s="11"/>
    </row>
    <row r="183" spans="1:49" ht="14.25" customHeight="1">
      <c r="A183" s="1"/>
      <c r="P183" s="7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W183" s="11"/>
    </row>
    <row r="184" spans="1:49" ht="14.25" customHeight="1">
      <c r="A184" s="1"/>
      <c r="P184" s="7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W184" s="11"/>
    </row>
    <row r="185" spans="1:49" ht="14.25" customHeight="1">
      <c r="A185" s="1"/>
      <c r="P185" s="7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W185" s="11"/>
    </row>
    <row r="186" spans="1:49" ht="14.25" customHeight="1">
      <c r="A186" s="1"/>
      <c r="P186" s="7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W186" s="11"/>
    </row>
    <row r="187" spans="1:49" ht="14.25" customHeight="1">
      <c r="A187" s="1"/>
      <c r="P187" s="7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W187" s="11"/>
    </row>
    <row r="188" spans="1:49" ht="14.25" customHeight="1">
      <c r="A188" s="1"/>
      <c r="P188" s="7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W188" s="11"/>
    </row>
    <row r="189" spans="1:49" ht="14.25" customHeight="1">
      <c r="A189" s="1"/>
      <c r="P189" s="7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W189" s="11"/>
    </row>
    <row r="190" spans="1:49" ht="14.25" customHeight="1">
      <c r="A190" s="1"/>
      <c r="P190" s="7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W190" s="11"/>
    </row>
    <row r="191" spans="1:49" ht="14.25" customHeight="1">
      <c r="A191" s="1"/>
      <c r="P191" s="7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W191" s="11"/>
    </row>
    <row r="192" spans="1:49" ht="14.25" customHeight="1">
      <c r="A192" s="1"/>
      <c r="P192" s="7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W192" s="11"/>
    </row>
    <row r="193" spans="1:49" ht="14.25" customHeight="1">
      <c r="A193" s="1"/>
      <c r="P193" s="7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W193" s="11"/>
    </row>
    <row r="194" spans="1:49" ht="14.25" customHeight="1">
      <c r="A194" s="1"/>
      <c r="P194" s="7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W194" s="11"/>
    </row>
    <row r="195" spans="1:49" ht="14.25" customHeight="1">
      <c r="A195" s="1"/>
      <c r="P195" s="7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W195" s="11"/>
    </row>
    <row r="196" spans="1:49" ht="14.25" customHeight="1">
      <c r="A196" s="1"/>
      <c r="P196" s="7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W196" s="11"/>
    </row>
    <row r="197" spans="1:49" ht="14.25" customHeight="1">
      <c r="A197" s="1"/>
      <c r="P197" s="7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W197" s="11"/>
    </row>
    <row r="198" spans="1:49" ht="14.25" customHeight="1">
      <c r="A198" s="1"/>
      <c r="P198" s="7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W198" s="11"/>
    </row>
    <row r="199" spans="1:49" ht="14.25" customHeight="1">
      <c r="A199" s="1"/>
      <c r="P199" s="7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W199" s="11"/>
    </row>
    <row r="200" spans="1:49" ht="14.25" customHeight="1">
      <c r="A200" s="1"/>
      <c r="P200" s="7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W200" s="11"/>
    </row>
    <row r="201" spans="1:49" ht="14.25" customHeight="1">
      <c r="A201" s="1"/>
      <c r="P201" s="7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W201" s="11"/>
    </row>
    <row r="202" spans="1:49" ht="14.25" customHeight="1">
      <c r="A202" s="1"/>
      <c r="P202" s="7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W202" s="11"/>
    </row>
    <row r="203" spans="1:49" ht="14.25" customHeight="1">
      <c r="A203" s="1"/>
      <c r="P203" s="7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W203" s="11"/>
    </row>
    <row r="204" spans="1:49" ht="14.25" customHeight="1">
      <c r="A204" s="1"/>
      <c r="P204" s="7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W204" s="11"/>
    </row>
    <row r="205" spans="1:49" ht="14.25" customHeight="1">
      <c r="A205" s="1"/>
      <c r="P205" s="7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W205" s="11"/>
    </row>
    <row r="206" spans="1:49" ht="14.25" customHeight="1">
      <c r="A206" s="1"/>
      <c r="P206" s="7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W206" s="11"/>
    </row>
    <row r="207" spans="1:49" ht="14.25" customHeight="1">
      <c r="A207" s="1"/>
      <c r="P207" s="7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W207" s="11"/>
    </row>
    <row r="208" spans="1:49" ht="14.25" customHeight="1">
      <c r="A208" s="1"/>
      <c r="P208" s="7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W208" s="11"/>
    </row>
    <row r="209" spans="1:49" ht="14.25" customHeight="1">
      <c r="A209" s="1"/>
      <c r="P209" s="7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W209" s="11"/>
    </row>
    <row r="210" spans="1:49" ht="14.25" customHeight="1">
      <c r="A210" s="1"/>
      <c r="P210" s="7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W210" s="11"/>
    </row>
    <row r="211" spans="1:49" ht="14.25" customHeight="1">
      <c r="A211" s="1"/>
      <c r="P211" s="7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W211" s="11"/>
    </row>
    <row r="212" spans="1:49" ht="14.25" customHeight="1">
      <c r="A212" s="1"/>
      <c r="P212" s="7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W212" s="11"/>
    </row>
    <row r="213" spans="1:49" ht="14.25" customHeight="1">
      <c r="A213" s="1"/>
      <c r="P213" s="7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W213" s="11"/>
    </row>
    <row r="214" spans="1:49" ht="14.25" customHeight="1">
      <c r="A214" s="1"/>
      <c r="P214" s="7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W214" s="11"/>
    </row>
    <row r="215" spans="1:49" ht="14.25" customHeight="1">
      <c r="A215" s="1"/>
      <c r="P215" s="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W215" s="11"/>
    </row>
    <row r="216" spans="1:49" ht="14.25" customHeight="1">
      <c r="A216" s="1"/>
      <c r="P216" s="7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W216" s="11"/>
    </row>
    <row r="217" spans="1:49" ht="14.25" customHeight="1">
      <c r="A217" s="1"/>
      <c r="P217" s="7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W217" s="11"/>
    </row>
    <row r="218" spans="1:49" ht="14.25" customHeight="1">
      <c r="A218" s="1"/>
      <c r="P218" s="7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W218" s="11"/>
    </row>
    <row r="219" spans="1:49" ht="14.25" customHeight="1">
      <c r="A219" s="1"/>
      <c r="P219" s="7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W219" s="11"/>
    </row>
    <row r="220" spans="1:49" ht="14.25" customHeight="1">
      <c r="A220" s="1"/>
      <c r="P220" s="7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W220" s="11"/>
    </row>
    <row r="221" spans="1:49" ht="14.25" customHeight="1">
      <c r="A221" s="1"/>
      <c r="P221" s="7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W221" s="11"/>
    </row>
    <row r="222" spans="1:49" ht="14.25" customHeight="1">
      <c r="A222" s="1"/>
      <c r="P222" s="7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W222" s="11"/>
    </row>
    <row r="223" spans="1:49" ht="14.25" customHeight="1">
      <c r="A223" s="1"/>
      <c r="P223" s="7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W223" s="11"/>
    </row>
    <row r="224" spans="1:49" ht="14.25" customHeight="1">
      <c r="A224" s="1"/>
      <c r="P224" s="7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W224" s="11"/>
    </row>
    <row r="225" spans="1:49" ht="14.25" customHeight="1">
      <c r="A225" s="1"/>
      <c r="P225" s="7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W225" s="11"/>
    </row>
    <row r="226" spans="1:49" ht="14.25" customHeight="1">
      <c r="A226" s="1"/>
      <c r="P226" s="7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W226" s="11"/>
    </row>
    <row r="227" spans="1:49" ht="14.25" customHeight="1">
      <c r="A227" s="1"/>
      <c r="P227" s="7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W227" s="11"/>
    </row>
    <row r="228" spans="1:49" ht="14.25" customHeight="1">
      <c r="A228" s="1"/>
      <c r="P228" s="7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W228" s="11"/>
    </row>
    <row r="229" spans="1:49" ht="14.25" customHeight="1">
      <c r="A229" s="1"/>
      <c r="P229" s="7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W229" s="11"/>
    </row>
    <row r="230" spans="1:49" ht="14.25" customHeight="1">
      <c r="A230" s="1"/>
      <c r="P230" s="7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W230" s="11"/>
    </row>
    <row r="231" spans="1:49" ht="14.25" customHeight="1">
      <c r="A231" s="1"/>
      <c r="P231" s="7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W231" s="11"/>
    </row>
    <row r="232" spans="1:49" ht="14.25" customHeight="1">
      <c r="A232" s="1"/>
      <c r="P232" s="7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W232" s="11"/>
    </row>
    <row r="233" spans="1:49" ht="14.25" customHeight="1">
      <c r="A233" s="1"/>
      <c r="P233" s="7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W233" s="11"/>
    </row>
    <row r="234" spans="1:49" ht="14.25" customHeight="1">
      <c r="A234" s="1"/>
      <c r="P234" s="7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W234" s="11"/>
    </row>
    <row r="235" spans="1:49" ht="14.25" customHeight="1">
      <c r="A235" s="1"/>
      <c r="P235" s="7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W235" s="11"/>
    </row>
    <row r="236" spans="1:49" ht="14.25" customHeight="1">
      <c r="A236" s="1"/>
      <c r="P236" s="7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W236" s="11"/>
    </row>
    <row r="237" spans="1:49" ht="14.25" customHeight="1">
      <c r="A237" s="1"/>
      <c r="P237" s="7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W237" s="11"/>
    </row>
    <row r="238" spans="1:49" ht="14.25" customHeight="1">
      <c r="A238" s="1"/>
      <c r="P238" s="7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W238" s="11"/>
    </row>
    <row r="239" spans="1:49" ht="14.25" customHeight="1">
      <c r="A239" s="1"/>
      <c r="P239" s="7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W239" s="11"/>
    </row>
    <row r="240" spans="1:49" ht="14.25" customHeight="1">
      <c r="A240" s="1"/>
      <c r="P240" s="7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W240" s="11"/>
    </row>
    <row r="241" spans="1:49" ht="14.25" customHeight="1">
      <c r="A241" s="1"/>
      <c r="P241" s="7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W241" s="11"/>
    </row>
    <row r="242" spans="1:49" ht="14.25" customHeight="1">
      <c r="A242" s="1"/>
      <c r="P242" s="7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W242" s="11"/>
    </row>
    <row r="243" spans="1:49" ht="14.25" customHeight="1">
      <c r="A243" s="1"/>
      <c r="P243" s="7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W243" s="11"/>
    </row>
    <row r="244" spans="1:49" ht="14.25" customHeight="1">
      <c r="A244" s="1"/>
      <c r="P244" s="7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W244" s="11"/>
    </row>
    <row r="245" spans="1:49" ht="14.25" customHeight="1">
      <c r="A245" s="1"/>
      <c r="P245" s="7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W245" s="11"/>
    </row>
    <row r="246" spans="1:49" ht="14.25" customHeight="1">
      <c r="A246" s="1"/>
      <c r="P246" s="7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W246" s="11"/>
    </row>
    <row r="247" spans="1:49" ht="14.25" customHeight="1">
      <c r="A247" s="1"/>
      <c r="P247" s="7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W247" s="11"/>
    </row>
    <row r="248" spans="1:49" ht="14.25" customHeight="1">
      <c r="A248" s="1"/>
      <c r="P248" s="7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W248" s="11"/>
    </row>
    <row r="249" spans="1:49" ht="14.25" customHeight="1">
      <c r="A249" s="1"/>
      <c r="P249" s="7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W249" s="11"/>
    </row>
    <row r="250" spans="1:49" ht="14.25" customHeight="1">
      <c r="A250" s="1"/>
      <c r="P250" s="7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W250" s="11"/>
    </row>
    <row r="251" spans="1:49" ht="14.25" customHeight="1">
      <c r="A251" s="1"/>
      <c r="P251" s="7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W251" s="11"/>
    </row>
    <row r="252" spans="1:49" ht="14.25" customHeight="1">
      <c r="A252" s="1"/>
      <c r="P252" s="7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W252" s="11"/>
    </row>
    <row r="253" spans="1:49" ht="14.25" customHeight="1">
      <c r="A253" s="1"/>
      <c r="P253" s="7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W253" s="11"/>
    </row>
    <row r="254" spans="1:49" ht="14.25" customHeight="1">
      <c r="A254" s="1"/>
      <c r="P254" s="7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W254" s="11"/>
    </row>
    <row r="255" spans="1:49" ht="14.25" customHeight="1">
      <c r="A255" s="1"/>
      <c r="P255" s="7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W255" s="11"/>
    </row>
    <row r="256" spans="1:49" ht="14.25" customHeight="1">
      <c r="A256" s="1"/>
      <c r="P256" s="7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W256" s="11"/>
    </row>
    <row r="257" spans="1:49" ht="14.25" customHeight="1">
      <c r="A257" s="1"/>
      <c r="P257" s="7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W257" s="11"/>
    </row>
    <row r="258" spans="1:49" ht="14.25" customHeight="1">
      <c r="A258" s="1"/>
      <c r="P258" s="7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W258" s="11"/>
    </row>
    <row r="259" spans="1:49" ht="14.25" customHeight="1">
      <c r="A259" s="1"/>
      <c r="P259" s="7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W259" s="11"/>
    </row>
    <row r="260" spans="1:49" ht="14.25" customHeight="1">
      <c r="A260" s="1"/>
      <c r="P260" s="7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W260" s="11"/>
    </row>
    <row r="261" spans="1:49" ht="14.25" customHeight="1">
      <c r="A261" s="1"/>
      <c r="P261" s="7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W261" s="11"/>
    </row>
    <row r="262" spans="1:49" ht="14.25" customHeight="1">
      <c r="A262" s="1"/>
      <c r="P262" s="7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W262" s="11"/>
    </row>
    <row r="263" spans="1:49" ht="14.25" customHeight="1">
      <c r="A263" s="1"/>
      <c r="P263" s="7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W263" s="11"/>
    </row>
    <row r="264" spans="1:49" ht="14.25" customHeight="1">
      <c r="A264" s="1"/>
      <c r="P264" s="7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W264" s="11"/>
    </row>
    <row r="265" spans="1:49" ht="14.25" customHeight="1">
      <c r="A265" s="1"/>
      <c r="P265" s="7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W265" s="11"/>
    </row>
    <row r="266" spans="1:49" ht="14.25" customHeight="1">
      <c r="A266" s="1"/>
      <c r="P266" s="7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W266" s="11"/>
    </row>
    <row r="267" spans="1:49" ht="14.25" customHeight="1">
      <c r="A267" s="1"/>
      <c r="P267" s="7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W267" s="11"/>
    </row>
    <row r="268" spans="1:49" ht="14.25" customHeight="1">
      <c r="A268" s="1"/>
      <c r="P268" s="7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W268" s="11"/>
    </row>
    <row r="269" spans="1:49" ht="14.25" customHeight="1">
      <c r="A269" s="1"/>
      <c r="P269" s="7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W269" s="11"/>
    </row>
    <row r="270" spans="1:49" ht="14.25" customHeight="1">
      <c r="A270" s="1"/>
      <c r="P270" s="7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W270" s="11"/>
    </row>
    <row r="271" spans="1:49" ht="14.25" customHeight="1">
      <c r="A271" s="1"/>
      <c r="P271" s="7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W271" s="11"/>
    </row>
    <row r="272" spans="1:49" ht="14.25" customHeight="1">
      <c r="A272" s="1"/>
      <c r="P272" s="7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W272" s="11"/>
    </row>
    <row r="273" spans="1:49" ht="14.25" customHeight="1">
      <c r="A273" s="1"/>
      <c r="P273" s="7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W273" s="11"/>
    </row>
    <row r="274" spans="1:49" ht="14.25" customHeight="1">
      <c r="A274" s="1"/>
      <c r="P274" s="7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W274" s="11"/>
    </row>
    <row r="275" spans="1:49" ht="14.25" customHeight="1">
      <c r="A275" s="1"/>
      <c r="P275" s="7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W275" s="11"/>
    </row>
    <row r="276" spans="1:49" ht="14.25" customHeight="1">
      <c r="A276" s="1"/>
      <c r="P276" s="7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W276" s="11"/>
    </row>
    <row r="277" spans="1:49" ht="14.25" customHeight="1">
      <c r="A277" s="1"/>
      <c r="P277" s="7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W277" s="11"/>
    </row>
    <row r="278" spans="1:49" ht="14.25" customHeight="1">
      <c r="A278" s="1"/>
      <c r="P278" s="7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W278" s="11"/>
    </row>
    <row r="279" spans="1:49" ht="14.25" customHeight="1">
      <c r="A279" s="1"/>
      <c r="P279" s="7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W279" s="11"/>
    </row>
    <row r="280" spans="1:49" ht="14.25" customHeight="1">
      <c r="A280" s="1"/>
      <c r="P280" s="7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W280" s="11"/>
    </row>
    <row r="281" spans="1:49" ht="14.25" customHeight="1">
      <c r="A281" s="1"/>
      <c r="P281" s="7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W281" s="11"/>
    </row>
    <row r="282" spans="1:49" ht="14.25" customHeight="1">
      <c r="A282" s="1"/>
      <c r="P282" s="7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W282" s="11"/>
    </row>
    <row r="283" spans="1:49" ht="14.25" customHeight="1">
      <c r="A283" s="1"/>
      <c r="P283" s="7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W283" s="11"/>
    </row>
    <row r="284" spans="1:49" ht="14.25" customHeight="1">
      <c r="A284" s="1"/>
      <c r="P284" s="7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W284" s="11"/>
    </row>
    <row r="285" spans="1:49" ht="14.25" customHeight="1">
      <c r="A285" s="1"/>
      <c r="P285" s="7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W285" s="11"/>
    </row>
    <row r="286" spans="1:49" ht="14.25" customHeight="1">
      <c r="A286" s="1"/>
      <c r="P286" s="7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W286" s="11"/>
    </row>
    <row r="287" spans="1:49" ht="14.25" customHeight="1">
      <c r="A287" s="1"/>
      <c r="P287" s="7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W287" s="11"/>
    </row>
    <row r="288" spans="1:49" ht="14.25" customHeight="1">
      <c r="A288" s="1"/>
      <c r="P288" s="7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W288" s="11"/>
    </row>
    <row r="289" spans="1:49" ht="14.25" customHeight="1">
      <c r="A289" s="1"/>
      <c r="P289" s="7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W289" s="11"/>
    </row>
    <row r="290" spans="1:49" ht="14.25" customHeight="1">
      <c r="A290" s="1"/>
      <c r="P290" s="7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W290" s="11"/>
    </row>
    <row r="291" spans="1:49" ht="14.25" customHeight="1">
      <c r="A291" s="1"/>
      <c r="P291" s="7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W291" s="11"/>
    </row>
    <row r="292" spans="1:49" ht="14.25" customHeight="1">
      <c r="A292" s="1"/>
      <c r="P292" s="7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W292" s="11"/>
    </row>
    <row r="293" spans="1:49" ht="14.25" customHeight="1">
      <c r="A293" s="1"/>
      <c r="P293" s="7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W293" s="11"/>
    </row>
    <row r="294" spans="1:49" ht="14.25" customHeight="1">
      <c r="A294" s="1"/>
      <c r="P294" s="7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W294" s="11"/>
    </row>
    <row r="295" spans="1:49" ht="14.25" customHeight="1">
      <c r="A295" s="1"/>
      <c r="P295" s="7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W295" s="11"/>
    </row>
    <row r="296" spans="1:49" ht="14.25" customHeight="1">
      <c r="A296" s="1"/>
      <c r="P296" s="7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W296" s="11"/>
    </row>
    <row r="297" spans="1:49" ht="14.25" customHeight="1">
      <c r="A297" s="1"/>
      <c r="P297" s="7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W297" s="11"/>
    </row>
    <row r="298" spans="1:49" ht="14.25" customHeight="1">
      <c r="A298" s="1"/>
      <c r="P298" s="7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W298" s="11"/>
    </row>
    <row r="299" spans="1:49" ht="14.25" customHeight="1">
      <c r="A299" s="1"/>
      <c r="P299" s="7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W299" s="11"/>
    </row>
    <row r="300" spans="1:49" ht="14.25" customHeight="1">
      <c r="A300" s="1"/>
      <c r="P300" s="7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W300" s="11"/>
    </row>
    <row r="301" spans="1:49" ht="14.25" customHeight="1">
      <c r="A301" s="1"/>
      <c r="P301" s="7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W301" s="11"/>
    </row>
    <row r="302" spans="1:49" ht="14.25" customHeight="1">
      <c r="A302" s="1"/>
      <c r="P302" s="7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W302" s="11"/>
    </row>
    <row r="303" spans="1:49" ht="14.25" customHeight="1">
      <c r="A303" s="1"/>
      <c r="P303" s="7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W303" s="11"/>
    </row>
    <row r="304" spans="1:49" ht="14.25" customHeight="1">
      <c r="A304" s="1"/>
      <c r="P304" s="7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W304" s="11"/>
    </row>
    <row r="305" spans="1:49" ht="14.25" customHeight="1">
      <c r="A305" s="1"/>
      <c r="P305" s="7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W305" s="11"/>
    </row>
    <row r="306" spans="1:49" ht="14.25" customHeight="1">
      <c r="A306" s="1"/>
      <c r="P306" s="7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W306" s="11"/>
    </row>
    <row r="307" spans="1:49" ht="14.25" customHeight="1">
      <c r="A307" s="1"/>
      <c r="P307" s="7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W307" s="11"/>
    </row>
    <row r="308" spans="1:49" ht="14.25" customHeight="1">
      <c r="A308" s="1"/>
      <c r="P308" s="7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W308" s="11"/>
    </row>
    <row r="309" spans="1:49" ht="14.25" customHeight="1">
      <c r="A309" s="1"/>
      <c r="P309" s="7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W309" s="11"/>
    </row>
    <row r="310" spans="1:49" ht="14.25" customHeight="1">
      <c r="A310" s="1"/>
      <c r="P310" s="7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W310" s="11"/>
    </row>
    <row r="311" spans="1:49" ht="14.25" customHeight="1">
      <c r="A311" s="1"/>
      <c r="P311" s="7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W311" s="11"/>
    </row>
    <row r="312" spans="1:49" ht="14.25" customHeight="1">
      <c r="A312" s="1"/>
      <c r="P312" s="7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W312" s="11"/>
    </row>
    <row r="313" spans="1:49" ht="14.25" customHeight="1">
      <c r="A313" s="1"/>
      <c r="P313" s="7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W313" s="11"/>
    </row>
    <row r="314" spans="1:49" ht="14.25" customHeight="1">
      <c r="A314" s="1"/>
      <c r="P314" s="7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W314" s="11"/>
    </row>
    <row r="315" spans="1:49" ht="14.25" customHeight="1">
      <c r="A315" s="1"/>
      <c r="P315" s="7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W315" s="11"/>
    </row>
    <row r="316" spans="1:49" ht="14.25" customHeight="1">
      <c r="A316" s="1"/>
      <c r="P316" s="7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W316" s="11"/>
    </row>
    <row r="317" spans="1:49" ht="14.25" customHeight="1">
      <c r="A317" s="1"/>
      <c r="P317" s="7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W317" s="11"/>
    </row>
    <row r="318" spans="1:49" ht="14.25" customHeight="1">
      <c r="A318" s="1"/>
      <c r="P318" s="7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W318" s="11"/>
    </row>
    <row r="319" spans="1:49" ht="14.25" customHeight="1">
      <c r="A319" s="1"/>
      <c r="P319" s="7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W319" s="11"/>
    </row>
    <row r="320" spans="1:49" ht="14.25" customHeight="1">
      <c r="A320" s="1"/>
      <c r="P320" s="7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W320" s="11"/>
    </row>
    <row r="321" spans="1:49" ht="14.25" customHeight="1">
      <c r="A321" s="1"/>
      <c r="P321" s="7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W321" s="11"/>
    </row>
    <row r="322" spans="1:49" ht="14.25" customHeight="1">
      <c r="A322" s="1"/>
      <c r="P322" s="7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W322" s="11"/>
    </row>
    <row r="323" spans="1:49" ht="14.25" customHeight="1">
      <c r="A323" s="1"/>
      <c r="P323" s="7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W323" s="11"/>
    </row>
    <row r="324" spans="1:49" ht="14.25" customHeight="1">
      <c r="A324" s="1"/>
      <c r="P324" s="7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W324" s="11"/>
    </row>
    <row r="325" spans="1:49" ht="14.25" customHeight="1">
      <c r="A325" s="1"/>
      <c r="P325" s="7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W325" s="11"/>
    </row>
    <row r="326" spans="1:49" ht="14.25" customHeight="1">
      <c r="A326" s="1"/>
      <c r="P326" s="7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W326" s="11"/>
    </row>
    <row r="327" spans="1:49" ht="14.25" customHeight="1">
      <c r="A327" s="1"/>
      <c r="P327" s="7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W327" s="11"/>
    </row>
    <row r="328" spans="1:49" ht="14.25" customHeight="1">
      <c r="A328" s="1"/>
      <c r="P328" s="7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W328" s="11"/>
    </row>
    <row r="329" spans="1:49" ht="14.25" customHeight="1">
      <c r="A329" s="1"/>
      <c r="P329" s="7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W329" s="11"/>
    </row>
    <row r="330" spans="1:49" ht="14.25" customHeight="1">
      <c r="A330" s="1"/>
      <c r="P330" s="7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W330" s="11"/>
    </row>
    <row r="331" spans="1:49" ht="14.25" customHeight="1">
      <c r="A331" s="1"/>
      <c r="P331" s="7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W331" s="11"/>
    </row>
    <row r="332" spans="1:49" ht="14.25" customHeight="1">
      <c r="A332" s="1"/>
      <c r="P332" s="7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W332" s="11"/>
    </row>
    <row r="333" spans="1:49" ht="14.25" customHeight="1">
      <c r="A333" s="1"/>
      <c r="P333" s="7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W333" s="11"/>
    </row>
    <row r="334" spans="1:49" ht="14.25" customHeight="1">
      <c r="A334" s="1"/>
      <c r="P334" s="7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W334" s="11"/>
    </row>
    <row r="335" spans="1:49" ht="14.25" customHeight="1">
      <c r="A335" s="1"/>
      <c r="P335" s="7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W335" s="11"/>
    </row>
    <row r="336" spans="1:49" ht="14.25" customHeight="1">
      <c r="A336" s="1"/>
      <c r="P336" s="7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W336" s="11"/>
    </row>
    <row r="337" spans="1:49" ht="14.25" customHeight="1">
      <c r="A337" s="1"/>
      <c r="P337" s="7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W337" s="11"/>
    </row>
    <row r="338" spans="1:49" ht="14.25" customHeight="1">
      <c r="A338" s="1"/>
      <c r="P338" s="7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W338" s="11"/>
    </row>
    <row r="339" spans="1:49" ht="14.25" customHeight="1">
      <c r="A339" s="1"/>
      <c r="P339" s="7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W339" s="11"/>
    </row>
    <row r="340" spans="1:49" ht="14.25" customHeight="1">
      <c r="A340" s="1"/>
      <c r="P340" s="7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W340" s="11"/>
    </row>
    <row r="341" spans="1:49" ht="14.25" customHeight="1">
      <c r="A341" s="1"/>
      <c r="P341" s="7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W341" s="11"/>
    </row>
    <row r="342" spans="1:49" ht="14.25" customHeight="1">
      <c r="A342" s="1"/>
      <c r="P342" s="7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W342" s="11"/>
    </row>
    <row r="343" spans="1:49" ht="14.25" customHeight="1">
      <c r="A343" s="1"/>
      <c r="P343" s="7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W343" s="11"/>
    </row>
    <row r="344" spans="1:49" ht="14.25" customHeight="1">
      <c r="A344" s="1"/>
      <c r="P344" s="7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W344" s="11"/>
    </row>
    <row r="345" spans="1:49" ht="14.25" customHeight="1">
      <c r="A345" s="1"/>
      <c r="P345" s="7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W345" s="11"/>
    </row>
    <row r="346" spans="1:49" ht="14.25" customHeight="1">
      <c r="A346" s="1"/>
      <c r="P346" s="7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W346" s="11"/>
    </row>
    <row r="347" spans="1:49" ht="14.25" customHeight="1">
      <c r="A347" s="1"/>
      <c r="P347" s="7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W347" s="11"/>
    </row>
    <row r="348" spans="1:49" ht="14.25" customHeight="1">
      <c r="A348" s="1"/>
      <c r="P348" s="7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W348" s="11"/>
    </row>
    <row r="349" spans="1:49" ht="14.25" customHeight="1">
      <c r="A349" s="1"/>
      <c r="P349" s="7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W349" s="11"/>
    </row>
    <row r="350" spans="1:49" ht="14.25" customHeight="1">
      <c r="A350" s="1"/>
      <c r="P350" s="7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W350" s="11"/>
    </row>
    <row r="351" spans="1:49" ht="14.25" customHeight="1">
      <c r="A351" s="1"/>
      <c r="P351" s="7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W351" s="11"/>
    </row>
    <row r="352" spans="1:49" ht="14.25" customHeight="1">
      <c r="A352" s="1"/>
      <c r="P352" s="7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W352" s="11"/>
    </row>
    <row r="353" spans="1:49" ht="14.25" customHeight="1">
      <c r="A353" s="1"/>
      <c r="P353" s="7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W353" s="11"/>
    </row>
    <row r="354" spans="1:49" ht="14.25" customHeight="1">
      <c r="A354" s="1"/>
      <c r="P354" s="7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W354" s="11"/>
    </row>
    <row r="355" spans="1:49" ht="14.25" customHeight="1">
      <c r="A355" s="1"/>
      <c r="P355" s="7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W355" s="11"/>
    </row>
    <row r="356" spans="1:49" ht="14.25" customHeight="1">
      <c r="A356" s="1"/>
      <c r="P356" s="7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W356" s="11"/>
    </row>
    <row r="357" spans="1:49" ht="14.25" customHeight="1">
      <c r="A357" s="1"/>
      <c r="P357" s="7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W357" s="11"/>
    </row>
    <row r="358" spans="1:49" ht="14.25" customHeight="1">
      <c r="A358" s="1"/>
      <c r="P358" s="7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W358" s="11"/>
    </row>
    <row r="359" spans="1:49" ht="14.25" customHeight="1">
      <c r="A359" s="1"/>
      <c r="P359" s="7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W359" s="11"/>
    </row>
    <row r="360" spans="1:49" ht="14.25" customHeight="1">
      <c r="A360" s="1"/>
      <c r="P360" s="7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W360" s="11"/>
    </row>
    <row r="361" spans="1:49" ht="14.25" customHeight="1">
      <c r="A361" s="1"/>
      <c r="P361" s="7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W361" s="11"/>
    </row>
    <row r="362" spans="1:49" ht="14.25" customHeight="1">
      <c r="A362" s="1"/>
      <c r="P362" s="7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W362" s="11"/>
    </row>
    <row r="363" spans="1:49" ht="14.25" customHeight="1">
      <c r="A363" s="1"/>
      <c r="P363" s="7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W363" s="11"/>
    </row>
    <row r="364" spans="1:49" ht="14.25" customHeight="1">
      <c r="A364" s="1"/>
      <c r="P364" s="7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W364" s="11"/>
    </row>
    <row r="365" spans="1:49" ht="14.25" customHeight="1">
      <c r="A365" s="1"/>
      <c r="P365" s="7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W365" s="11"/>
    </row>
    <row r="366" spans="1:49" ht="14.25" customHeight="1">
      <c r="A366" s="1"/>
      <c r="P366" s="7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W366" s="11"/>
    </row>
    <row r="367" spans="1:49" ht="14.25" customHeight="1">
      <c r="A367" s="1"/>
      <c r="P367" s="7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W367" s="11"/>
    </row>
    <row r="368" spans="1:49" ht="14.25" customHeight="1">
      <c r="A368" s="1"/>
      <c r="P368" s="7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W368" s="11"/>
    </row>
    <row r="369" spans="1:49" ht="14.25" customHeight="1">
      <c r="A369" s="1"/>
      <c r="P369" s="7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W369" s="11"/>
    </row>
    <row r="370" spans="1:49" ht="14.25" customHeight="1">
      <c r="A370" s="1"/>
      <c r="P370" s="7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W370" s="11"/>
    </row>
    <row r="371" spans="1:49" ht="14.25" customHeight="1">
      <c r="A371" s="1"/>
      <c r="P371" s="7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W371" s="11"/>
    </row>
    <row r="372" spans="1:49" ht="14.25" customHeight="1">
      <c r="A372" s="1"/>
      <c r="P372" s="7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W372" s="11"/>
    </row>
    <row r="373" spans="1:49" ht="14.25" customHeight="1">
      <c r="A373" s="1"/>
      <c r="P373" s="7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W373" s="11"/>
    </row>
    <row r="374" spans="1:49" ht="14.25" customHeight="1">
      <c r="A374" s="1"/>
      <c r="P374" s="7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W374" s="11"/>
    </row>
    <row r="375" spans="1:49" ht="14.25" customHeight="1">
      <c r="A375" s="1"/>
      <c r="P375" s="7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W375" s="11"/>
    </row>
    <row r="376" spans="1:49" ht="14.25" customHeight="1">
      <c r="A376" s="1"/>
      <c r="P376" s="7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W376" s="11"/>
    </row>
    <row r="377" spans="1:49" ht="14.25" customHeight="1">
      <c r="A377" s="1"/>
      <c r="P377" s="7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W377" s="11"/>
    </row>
    <row r="378" spans="1:49" ht="14.25" customHeight="1">
      <c r="A378" s="1"/>
      <c r="P378" s="7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W378" s="11"/>
    </row>
    <row r="379" spans="1:49" ht="14.25" customHeight="1">
      <c r="A379" s="1"/>
      <c r="P379" s="7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W379" s="11"/>
    </row>
    <row r="380" spans="1:49" ht="14.25" customHeight="1">
      <c r="A380" s="1"/>
      <c r="P380" s="7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W380" s="11"/>
    </row>
    <row r="381" spans="1:49" ht="14.25" customHeight="1">
      <c r="A381" s="1"/>
      <c r="P381" s="7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W381" s="11"/>
    </row>
    <row r="382" spans="1:49" ht="14.25" customHeight="1">
      <c r="A382" s="1"/>
      <c r="P382" s="7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W382" s="11"/>
    </row>
    <row r="383" spans="1:49" ht="14.25" customHeight="1">
      <c r="A383" s="1"/>
      <c r="P383" s="7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W383" s="11"/>
    </row>
    <row r="384" spans="1:49" ht="14.25" customHeight="1">
      <c r="A384" s="1"/>
      <c r="P384" s="7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W384" s="11"/>
    </row>
    <row r="385" spans="1:49" ht="14.25" customHeight="1">
      <c r="A385" s="1"/>
      <c r="P385" s="7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W385" s="11"/>
    </row>
    <row r="386" spans="1:49" ht="14.25" customHeight="1">
      <c r="A386" s="1"/>
      <c r="P386" s="7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W386" s="11"/>
    </row>
    <row r="387" spans="1:49" ht="14.25" customHeight="1">
      <c r="A387" s="1"/>
      <c r="P387" s="7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W387" s="11"/>
    </row>
    <row r="388" spans="1:49" ht="14.25" customHeight="1">
      <c r="A388" s="1"/>
      <c r="P388" s="7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W388" s="11"/>
    </row>
    <row r="389" spans="1:49" ht="14.25" customHeight="1">
      <c r="A389" s="1"/>
      <c r="P389" s="7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W389" s="11"/>
    </row>
    <row r="390" spans="1:49" ht="14.25" customHeight="1">
      <c r="A390" s="1"/>
      <c r="P390" s="7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W390" s="11"/>
    </row>
    <row r="391" spans="1:49" ht="14.25" customHeight="1">
      <c r="A391" s="1"/>
      <c r="P391" s="7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W391" s="11"/>
    </row>
    <row r="392" spans="1:49" ht="14.25" customHeight="1">
      <c r="A392" s="1"/>
      <c r="P392" s="7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W392" s="11"/>
    </row>
    <row r="393" spans="1:49" ht="14.25" customHeight="1">
      <c r="A393" s="1"/>
      <c r="P393" s="7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W393" s="11"/>
    </row>
    <row r="394" spans="1:49" ht="14.25" customHeight="1">
      <c r="A394" s="1"/>
      <c r="P394" s="7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W394" s="11"/>
    </row>
    <row r="395" spans="1:49" ht="14.25" customHeight="1">
      <c r="A395" s="1"/>
      <c r="P395" s="7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W395" s="11"/>
    </row>
    <row r="396" spans="1:49" ht="14.25" customHeight="1">
      <c r="A396" s="1"/>
      <c r="P396" s="7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W396" s="11"/>
    </row>
    <row r="397" spans="1:49" ht="14.25" customHeight="1">
      <c r="A397" s="1"/>
      <c r="P397" s="7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W397" s="11"/>
    </row>
    <row r="398" spans="1:49" ht="14.25" customHeight="1">
      <c r="A398" s="1"/>
      <c r="P398" s="7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W398" s="11"/>
    </row>
    <row r="399" spans="1:49" ht="14.25" customHeight="1">
      <c r="A399" s="1"/>
      <c r="P399" s="7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W399" s="11"/>
    </row>
    <row r="400" spans="1:49" ht="14.25" customHeight="1">
      <c r="A400" s="1"/>
      <c r="P400" s="7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W400" s="11"/>
    </row>
    <row r="401" spans="1:49" ht="14.25" customHeight="1">
      <c r="A401" s="1"/>
      <c r="P401" s="7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W401" s="11"/>
    </row>
    <row r="402" spans="1:49" ht="14.25" customHeight="1">
      <c r="A402" s="1"/>
      <c r="P402" s="7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W402" s="11"/>
    </row>
    <row r="403" spans="1:49" ht="14.25" customHeight="1">
      <c r="A403" s="1"/>
      <c r="P403" s="7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W403" s="11"/>
    </row>
    <row r="404" spans="1:49" ht="14.25" customHeight="1">
      <c r="A404" s="1"/>
      <c r="P404" s="7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W404" s="11"/>
    </row>
    <row r="405" spans="1:49" ht="14.25" customHeight="1">
      <c r="A405" s="1"/>
      <c r="P405" s="7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W405" s="11"/>
    </row>
    <row r="406" spans="1:49" ht="14.25" customHeight="1">
      <c r="A406" s="1"/>
      <c r="P406" s="7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W406" s="11"/>
    </row>
    <row r="407" spans="1:49" ht="14.25" customHeight="1">
      <c r="A407" s="1"/>
      <c r="P407" s="7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W407" s="11"/>
    </row>
    <row r="408" spans="1:49" ht="14.25" customHeight="1">
      <c r="A408" s="1"/>
      <c r="P408" s="7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W408" s="11"/>
    </row>
    <row r="409" spans="1:49" ht="14.25" customHeight="1">
      <c r="A409" s="1"/>
      <c r="P409" s="7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W409" s="11"/>
    </row>
    <row r="410" spans="1:49" ht="14.25" customHeight="1">
      <c r="A410" s="1"/>
      <c r="P410" s="7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W410" s="11"/>
    </row>
    <row r="411" spans="1:49" ht="14.25" customHeight="1">
      <c r="A411" s="1"/>
      <c r="P411" s="7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W411" s="11"/>
    </row>
    <row r="412" spans="1:49" ht="14.25" customHeight="1">
      <c r="A412" s="1"/>
      <c r="P412" s="7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W412" s="11"/>
    </row>
    <row r="413" spans="1:49" ht="14.25" customHeight="1">
      <c r="A413" s="1"/>
      <c r="P413" s="7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W413" s="11"/>
    </row>
    <row r="414" spans="1:49" ht="14.25" customHeight="1">
      <c r="A414" s="1"/>
      <c r="P414" s="7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W414" s="11"/>
    </row>
    <row r="415" spans="1:49" ht="14.25" customHeight="1">
      <c r="A415" s="1"/>
      <c r="P415" s="7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W415" s="11"/>
    </row>
    <row r="416" spans="1:49" ht="14.25" customHeight="1">
      <c r="A416" s="1"/>
      <c r="P416" s="7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W416" s="11"/>
    </row>
    <row r="417" spans="1:49" ht="14.25" customHeight="1">
      <c r="A417" s="1"/>
      <c r="P417" s="7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W417" s="11"/>
    </row>
    <row r="418" spans="1:49" ht="14.25" customHeight="1">
      <c r="A418" s="1"/>
      <c r="P418" s="7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W418" s="11"/>
    </row>
    <row r="419" spans="1:49" ht="14.25" customHeight="1">
      <c r="A419" s="1"/>
      <c r="P419" s="7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W419" s="11"/>
    </row>
    <row r="420" spans="1:49" ht="14.25" customHeight="1">
      <c r="A420" s="1"/>
      <c r="P420" s="7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W420" s="11"/>
    </row>
    <row r="421" spans="1:49" ht="14.25" customHeight="1">
      <c r="A421" s="1"/>
      <c r="P421" s="7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W421" s="11"/>
    </row>
    <row r="422" spans="1:49" ht="14.25" customHeight="1">
      <c r="A422" s="1"/>
      <c r="P422" s="7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W422" s="11"/>
    </row>
    <row r="423" spans="1:49" ht="14.25" customHeight="1">
      <c r="A423" s="1"/>
      <c r="P423" s="7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W423" s="11"/>
    </row>
    <row r="424" spans="1:49" ht="14.25" customHeight="1">
      <c r="A424" s="1"/>
      <c r="P424" s="7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W424" s="11"/>
    </row>
    <row r="425" spans="1:49" ht="14.25" customHeight="1">
      <c r="A425" s="1"/>
      <c r="P425" s="7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W425" s="11"/>
    </row>
    <row r="426" spans="1:49" ht="14.25" customHeight="1">
      <c r="A426" s="1"/>
      <c r="P426" s="7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W426" s="11"/>
    </row>
    <row r="427" spans="1:49" ht="14.25" customHeight="1">
      <c r="A427" s="1"/>
      <c r="P427" s="7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W427" s="11"/>
    </row>
    <row r="428" spans="1:49" ht="14.25" customHeight="1">
      <c r="A428" s="1"/>
      <c r="P428" s="7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W428" s="11"/>
    </row>
    <row r="429" spans="1:49" ht="14.25" customHeight="1">
      <c r="A429" s="1"/>
      <c r="P429" s="7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W429" s="11"/>
    </row>
    <row r="430" spans="1:49" ht="14.25" customHeight="1">
      <c r="A430" s="1"/>
      <c r="P430" s="7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W430" s="11"/>
    </row>
    <row r="431" spans="1:49" ht="14.25" customHeight="1">
      <c r="A431" s="1"/>
      <c r="P431" s="7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W431" s="11"/>
    </row>
    <row r="432" spans="1:49" ht="14.25" customHeight="1">
      <c r="A432" s="1"/>
      <c r="P432" s="7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W432" s="11"/>
    </row>
    <row r="433" spans="1:49" ht="14.25" customHeight="1">
      <c r="A433" s="1"/>
      <c r="P433" s="7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W433" s="11"/>
    </row>
    <row r="434" spans="1:49" ht="14.25" customHeight="1">
      <c r="A434" s="1"/>
      <c r="P434" s="7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W434" s="11"/>
    </row>
    <row r="435" spans="1:49" ht="14.25" customHeight="1">
      <c r="A435" s="1"/>
      <c r="P435" s="7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W435" s="11"/>
    </row>
    <row r="436" spans="1:49" ht="14.25" customHeight="1">
      <c r="A436" s="1"/>
      <c r="P436" s="7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W436" s="11"/>
    </row>
    <row r="437" spans="1:49" ht="14.25" customHeight="1">
      <c r="A437" s="1"/>
      <c r="P437" s="7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W437" s="11"/>
    </row>
    <row r="438" spans="1:49" ht="14.25" customHeight="1">
      <c r="A438" s="1"/>
      <c r="P438" s="7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W438" s="11"/>
    </row>
    <row r="439" spans="1:49" ht="14.25" customHeight="1">
      <c r="A439" s="1"/>
      <c r="P439" s="7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W439" s="11"/>
    </row>
    <row r="440" spans="1:49" ht="14.25" customHeight="1">
      <c r="A440" s="1"/>
      <c r="P440" s="7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W440" s="11"/>
    </row>
    <row r="441" spans="1:49" ht="14.25" customHeight="1">
      <c r="A441" s="1"/>
      <c r="P441" s="7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W441" s="11"/>
    </row>
    <row r="442" spans="1:49" ht="14.25" customHeight="1">
      <c r="A442" s="1"/>
      <c r="P442" s="7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W442" s="11"/>
    </row>
    <row r="443" spans="1:49" ht="14.25" customHeight="1">
      <c r="A443" s="1"/>
      <c r="P443" s="7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W443" s="11"/>
    </row>
    <row r="444" spans="1:49" ht="14.25" customHeight="1">
      <c r="A444" s="1"/>
      <c r="P444" s="7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W444" s="11"/>
    </row>
    <row r="445" spans="1:49" ht="14.25" customHeight="1">
      <c r="A445" s="1"/>
      <c r="P445" s="7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W445" s="11"/>
    </row>
    <row r="446" spans="1:49" ht="14.25" customHeight="1">
      <c r="A446" s="1"/>
      <c r="P446" s="7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W446" s="11"/>
    </row>
    <row r="447" spans="1:49" ht="14.25" customHeight="1">
      <c r="A447" s="1"/>
      <c r="P447" s="7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W447" s="11"/>
    </row>
    <row r="448" spans="1:49" ht="14.25" customHeight="1">
      <c r="A448" s="1"/>
      <c r="P448" s="7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W448" s="11"/>
    </row>
    <row r="449" spans="1:49" ht="14.25" customHeight="1">
      <c r="A449" s="1"/>
      <c r="P449" s="7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W449" s="11"/>
    </row>
    <row r="450" spans="1:49" ht="14.25" customHeight="1">
      <c r="A450" s="1"/>
      <c r="P450" s="7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W450" s="11"/>
    </row>
    <row r="451" spans="1:49" ht="14.25" customHeight="1">
      <c r="A451" s="1"/>
      <c r="P451" s="7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W451" s="11"/>
    </row>
    <row r="452" spans="1:49" ht="14.25" customHeight="1">
      <c r="A452" s="1"/>
      <c r="P452" s="7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W452" s="11"/>
    </row>
    <row r="453" spans="1:49" ht="14.25" customHeight="1">
      <c r="A453" s="1"/>
      <c r="P453" s="7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W453" s="11"/>
    </row>
    <row r="454" spans="1:49" ht="14.25" customHeight="1">
      <c r="A454" s="1"/>
      <c r="P454" s="7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W454" s="11"/>
    </row>
    <row r="455" spans="1:49" ht="14.25" customHeight="1">
      <c r="A455" s="1"/>
      <c r="P455" s="7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W455" s="11"/>
    </row>
    <row r="456" spans="1:49" ht="14.25" customHeight="1">
      <c r="A456" s="1"/>
      <c r="P456" s="7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W456" s="11"/>
    </row>
    <row r="457" spans="1:49" ht="14.25" customHeight="1">
      <c r="A457" s="1"/>
      <c r="P457" s="7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W457" s="11"/>
    </row>
    <row r="458" spans="1:49" ht="14.25" customHeight="1">
      <c r="A458" s="1"/>
      <c r="P458" s="7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W458" s="11"/>
    </row>
    <row r="459" spans="1:49" ht="14.25" customHeight="1">
      <c r="A459" s="1"/>
      <c r="P459" s="7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W459" s="11"/>
    </row>
    <row r="460" spans="1:49" ht="14.25" customHeight="1">
      <c r="A460" s="1"/>
      <c r="P460" s="7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W460" s="11"/>
    </row>
    <row r="461" spans="1:49" ht="14.25" customHeight="1">
      <c r="A461" s="1"/>
      <c r="P461" s="7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W461" s="11"/>
    </row>
    <row r="462" spans="1:49" ht="14.25" customHeight="1">
      <c r="A462" s="1"/>
      <c r="P462" s="7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W462" s="11"/>
    </row>
    <row r="463" spans="1:49" ht="14.25" customHeight="1">
      <c r="A463" s="1"/>
      <c r="P463" s="7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W463" s="11"/>
    </row>
    <row r="464" spans="1:49" ht="14.25" customHeight="1">
      <c r="A464" s="1"/>
      <c r="P464" s="7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W464" s="11"/>
    </row>
    <row r="465" spans="1:49" ht="14.25" customHeight="1">
      <c r="A465" s="1"/>
      <c r="P465" s="7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W465" s="11"/>
    </row>
    <row r="466" spans="1:49" ht="14.25" customHeight="1">
      <c r="A466" s="1"/>
      <c r="P466" s="7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W466" s="11"/>
    </row>
    <row r="467" spans="1:49" ht="14.25" customHeight="1">
      <c r="A467" s="1"/>
      <c r="P467" s="7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W467" s="11"/>
    </row>
    <row r="468" spans="1:49" ht="14.25" customHeight="1">
      <c r="A468" s="1"/>
      <c r="P468" s="7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W468" s="11"/>
    </row>
    <row r="469" spans="1:49" ht="14.25" customHeight="1">
      <c r="A469" s="1"/>
      <c r="P469" s="7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W469" s="11"/>
    </row>
    <row r="470" spans="1:49" ht="14.25" customHeight="1">
      <c r="A470" s="1"/>
      <c r="P470" s="7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W470" s="11"/>
    </row>
    <row r="471" spans="1:49" ht="14.25" customHeight="1">
      <c r="A471" s="1"/>
      <c r="P471" s="7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W471" s="11"/>
    </row>
    <row r="472" spans="1:49" ht="14.25" customHeight="1">
      <c r="A472" s="1"/>
      <c r="P472" s="7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W472" s="11"/>
    </row>
    <row r="473" spans="1:49" ht="14.25" customHeight="1">
      <c r="A473" s="1"/>
      <c r="P473" s="7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W473" s="11"/>
    </row>
    <row r="474" spans="1:49" ht="14.25" customHeight="1">
      <c r="A474" s="1"/>
      <c r="P474" s="7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W474" s="11"/>
    </row>
    <row r="475" spans="1:49" ht="14.25" customHeight="1">
      <c r="A475" s="1"/>
      <c r="P475" s="7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W475" s="11"/>
    </row>
    <row r="476" spans="1:49" ht="14.25" customHeight="1">
      <c r="A476" s="1"/>
      <c r="P476" s="7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W476" s="11"/>
    </row>
    <row r="477" spans="1:49" ht="14.25" customHeight="1">
      <c r="A477" s="1"/>
      <c r="P477" s="7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W477" s="11"/>
    </row>
    <row r="478" spans="1:49" ht="14.25" customHeight="1">
      <c r="A478" s="1"/>
      <c r="P478" s="7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W478" s="11"/>
    </row>
    <row r="479" spans="1:49" ht="14.25" customHeight="1">
      <c r="A479" s="1"/>
      <c r="P479" s="7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W479" s="11"/>
    </row>
    <row r="480" spans="1:49" ht="14.25" customHeight="1">
      <c r="A480" s="1"/>
      <c r="P480" s="7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W480" s="11"/>
    </row>
    <row r="481" spans="1:49" ht="14.25" customHeight="1">
      <c r="A481" s="1"/>
      <c r="P481" s="7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W481" s="11"/>
    </row>
    <row r="482" spans="1:49" ht="14.25" customHeight="1">
      <c r="A482" s="1"/>
      <c r="P482" s="7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W482" s="11"/>
    </row>
    <row r="483" spans="1:49" ht="14.25" customHeight="1">
      <c r="A483" s="1"/>
      <c r="P483" s="7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W483" s="11"/>
    </row>
    <row r="484" spans="1:49" ht="14.25" customHeight="1">
      <c r="A484" s="1"/>
      <c r="P484" s="7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W484" s="11"/>
    </row>
    <row r="485" spans="1:49" ht="14.25" customHeight="1">
      <c r="A485" s="1"/>
      <c r="P485" s="7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W485" s="11"/>
    </row>
    <row r="486" spans="1:49" ht="14.25" customHeight="1">
      <c r="A486" s="1"/>
      <c r="P486" s="7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W486" s="11"/>
    </row>
    <row r="487" spans="1:49" ht="14.25" customHeight="1">
      <c r="A487" s="1"/>
      <c r="P487" s="7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W487" s="11"/>
    </row>
    <row r="488" spans="1:49" ht="14.25" customHeight="1">
      <c r="A488" s="1"/>
      <c r="P488" s="7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W488" s="11"/>
    </row>
    <row r="489" spans="1:49" ht="14.25" customHeight="1">
      <c r="A489" s="1"/>
      <c r="P489" s="7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W489" s="11"/>
    </row>
    <row r="490" spans="1:49" ht="14.25" customHeight="1">
      <c r="A490" s="1"/>
      <c r="P490" s="7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W490" s="11"/>
    </row>
    <row r="491" spans="1:49" ht="14.25" customHeight="1">
      <c r="A491" s="1"/>
      <c r="P491" s="7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W491" s="11"/>
    </row>
    <row r="492" spans="1:49" ht="14.25" customHeight="1">
      <c r="A492" s="1"/>
      <c r="P492" s="7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W492" s="11"/>
    </row>
    <row r="493" spans="1:49" ht="14.25" customHeight="1">
      <c r="A493" s="1"/>
      <c r="P493" s="7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W493" s="11"/>
    </row>
    <row r="494" spans="1:49" ht="14.25" customHeight="1">
      <c r="A494" s="1"/>
      <c r="P494" s="7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W494" s="11"/>
    </row>
    <row r="495" spans="1:49" ht="14.25" customHeight="1">
      <c r="A495" s="1"/>
      <c r="P495" s="7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W495" s="11"/>
    </row>
    <row r="496" spans="1:49" ht="14.25" customHeight="1">
      <c r="A496" s="1"/>
      <c r="P496" s="7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W496" s="11"/>
    </row>
    <row r="497" spans="1:49" ht="14.25" customHeight="1">
      <c r="A497" s="1"/>
      <c r="P497" s="7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W497" s="11"/>
    </row>
    <row r="498" spans="1:49" ht="14.25" customHeight="1">
      <c r="A498" s="1"/>
      <c r="P498" s="7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W498" s="11"/>
    </row>
    <row r="499" spans="1:49" ht="14.25" customHeight="1">
      <c r="A499" s="1"/>
      <c r="P499" s="7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W499" s="11"/>
    </row>
    <row r="500" spans="1:49" ht="14.25" customHeight="1">
      <c r="A500" s="1"/>
      <c r="P500" s="7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W500" s="11"/>
    </row>
    <row r="501" spans="1:49" ht="14.25" customHeight="1">
      <c r="A501" s="1"/>
      <c r="P501" s="7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W501" s="11"/>
    </row>
    <row r="502" spans="1:49" ht="14.25" customHeight="1">
      <c r="A502" s="1"/>
      <c r="P502" s="7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W502" s="11"/>
    </row>
    <row r="503" spans="1:49" ht="14.25" customHeight="1">
      <c r="A503" s="1"/>
      <c r="P503" s="7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W503" s="11"/>
    </row>
    <row r="504" spans="1:49" ht="14.25" customHeight="1">
      <c r="A504" s="1"/>
      <c r="P504" s="7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W504" s="11"/>
    </row>
    <row r="505" spans="1:49" ht="14.25" customHeight="1">
      <c r="A505" s="1"/>
      <c r="P505" s="7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W505" s="11"/>
    </row>
    <row r="506" spans="1:49" ht="14.25" customHeight="1">
      <c r="A506" s="1"/>
      <c r="P506" s="7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W506" s="11"/>
    </row>
    <row r="507" spans="1:49" ht="14.25" customHeight="1">
      <c r="A507" s="1"/>
      <c r="P507" s="7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W507" s="11"/>
    </row>
    <row r="508" spans="1:49" ht="14.25" customHeight="1">
      <c r="A508" s="1"/>
      <c r="P508" s="7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W508" s="11"/>
    </row>
    <row r="509" spans="1:49" ht="14.25" customHeight="1">
      <c r="A509" s="1"/>
      <c r="P509" s="7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W509" s="11"/>
    </row>
    <row r="510" spans="1:49" ht="14.25" customHeight="1">
      <c r="A510" s="1"/>
      <c r="P510" s="7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W510" s="11"/>
    </row>
    <row r="511" spans="1:49" ht="14.25" customHeight="1">
      <c r="A511" s="1"/>
      <c r="P511" s="7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W511" s="11"/>
    </row>
    <row r="512" spans="1:49" ht="14.25" customHeight="1">
      <c r="A512" s="1"/>
      <c r="P512" s="7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W512" s="11"/>
    </row>
    <row r="513" spans="1:49" ht="14.25" customHeight="1">
      <c r="A513" s="1"/>
      <c r="P513" s="7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W513" s="11"/>
    </row>
    <row r="514" spans="1:49" ht="14.25" customHeight="1">
      <c r="A514" s="1"/>
      <c r="P514" s="7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W514" s="11"/>
    </row>
    <row r="515" spans="1:49" ht="14.25" customHeight="1">
      <c r="A515" s="1"/>
      <c r="P515" s="7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W515" s="11"/>
    </row>
    <row r="516" spans="1:49" ht="14.25" customHeight="1">
      <c r="A516" s="1"/>
      <c r="P516" s="7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W516" s="11"/>
    </row>
    <row r="517" spans="1:49" ht="14.25" customHeight="1">
      <c r="A517" s="1"/>
      <c r="P517" s="7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W517" s="11"/>
    </row>
    <row r="518" spans="1:49" ht="14.25" customHeight="1">
      <c r="A518" s="1"/>
      <c r="P518" s="7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W518" s="11"/>
    </row>
    <row r="519" spans="1:49" ht="14.25" customHeight="1">
      <c r="A519" s="1"/>
      <c r="P519" s="7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W519" s="11"/>
    </row>
    <row r="520" spans="1:49" ht="14.25" customHeight="1">
      <c r="A520" s="1"/>
      <c r="P520" s="7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W520" s="11"/>
    </row>
    <row r="521" spans="1:49" ht="14.25" customHeight="1">
      <c r="A521" s="1"/>
      <c r="P521" s="7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W521" s="11"/>
    </row>
    <row r="522" spans="1:49" ht="14.25" customHeight="1">
      <c r="A522" s="1"/>
      <c r="P522" s="7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W522" s="11"/>
    </row>
    <row r="523" spans="1:49" ht="14.25" customHeight="1">
      <c r="A523" s="1"/>
      <c r="P523" s="7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W523" s="11"/>
    </row>
    <row r="524" spans="1:49" ht="14.25" customHeight="1">
      <c r="A524" s="1"/>
      <c r="P524" s="7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W524" s="11"/>
    </row>
    <row r="525" spans="1:49" ht="14.25" customHeight="1">
      <c r="A525" s="1"/>
      <c r="P525" s="7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W525" s="11"/>
    </row>
    <row r="526" spans="1:49" ht="14.25" customHeight="1">
      <c r="A526" s="1"/>
      <c r="P526" s="7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W526" s="11"/>
    </row>
    <row r="527" spans="1:49" ht="14.25" customHeight="1">
      <c r="A527" s="1"/>
      <c r="P527" s="7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W527" s="11"/>
    </row>
    <row r="528" spans="1:49" ht="14.25" customHeight="1">
      <c r="A528" s="1"/>
      <c r="P528" s="7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W528" s="11"/>
    </row>
    <row r="529" spans="1:49" ht="14.25" customHeight="1">
      <c r="A529" s="1"/>
      <c r="P529" s="7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W529" s="11"/>
    </row>
    <row r="530" spans="1:49" ht="14.25" customHeight="1">
      <c r="A530" s="1"/>
      <c r="P530" s="7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W530" s="11"/>
    </row>
    <row r="531" spans="1:49" ht="14.25" customHeight="1">
      <c r="A531" s="1"/>
      <c r="P531" s="7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W531" s="11"/>
    </row>
    <row r="532" spans="1:49" ht="14.25" customHeight="1">
      <c r="A532" s="1"/>
      <c r="P532" s="7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W532" s="11"/>
    </row>
    <row r="533" spans="1:49" ht="14.25" customHeight="1">
      <c r="A533" s="1"/>
      <c r="P533" s="7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W533" s="11"/>
    </row>
    <row r="534" spans="1:49" ht="14.25" customHeight="1">
      <c r="A534" s="1"/>
      <c r="P534" s="7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W534" s="11"/>
    </row>
    <row r="535" spans="1:49" ht="14.25" customHeight="1">
      <c r="A535" s="1"/>
      <c r="P535" s="7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W535" s="11"/>
    </row>
    <row r="536" spans="1:49" ht="14.25" customHeight="1">
      <c r="A536" s="1"/>
      <c r="P536" s="7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W536" s="11"/>
    </row>
    <row r="537" spans="1:49" ht="14.25" customHeight="1">
      <c r="A537" s="1"/>
      <c r="P537" s="7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W537" s="11"/>
    </row>
    <row r="538" spans="1:49" ht="14.25" customHeight="1">
      <c r="A538" s="1"/>
      <c r="P538" s="7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W538" s="11"/>
    </row>
    <row r="539" spans="1:49" ht="14.25" customHeight="1">
      <c r="A539" s="1"/>
      <c r="P539" s="7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W539" s="11"/>
    </row>
    <row r="540" spans="1:49" ht="14.25" customHeight="1">
      <c r="A540" s="1"/>
      <c r="P540" s="7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W540" s="11"/>
    </row>
    <row r="541" spans="1:49" ht="14.25" customHeight="1">
      <c r="A541" s="1"/>
      <c r="P541" s="7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W541" s="11"/>
    </row>
    <row r="542" spans="1:49" ht="14.25" customHeight="1">
      <c r="A542" s="1"/>
      <c r="P542" s="7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W542" s="11"/>
    </row>
    <row r="543" spans="1:49" ht="14.25" customHeight="1">
      <c r="A543" s="1"/>
      <c r="P543" s="7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W543" s="11"/>
    </row>
    <row r="544" spans="1:49" ht="14.25" customHeight="1">
      <c r="A544" s="1"/>
      <c r="P544" s="7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W544" s="11"/>
    </row>
    <row r="545" spans="1:49" ht="14.25" customHeight="1">
      <c r="A545" s="1"/>
      <c r="P545" s="7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W545" s="11"/>
    </row>
    <row r="546" spans="1:49" ht="14.25" customHeight="1">
      <c r="A546" s="1"/>
      <c r="P546" s="7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W546" s="11"/>
    </row>
    <row r="547" spans="1:49" ht="14.25" customHeight="1">
      <c r="A547" s="1"/>
      <c r="P547" s="7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W547" s="11"/>
    </row>
    <row r="548" spans="1:49" ht="14.25" customHeight="1">
      <c r="A548" s="1"/>
      <c r="P548" s="7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W548" s="11"/>
    </row>
    <row r="549" spans="1:49" ht="14.25" customHeight="1">
      <c r="A549" s="1"/>
      <c r="P549" s="7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W549" s="11"/>
    </row>
    <row r="550" spans="1:49" ht="14.25" customHeight="1">
      <c r="A550" s="1"/>
      <c r="P550" s="7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W550" s="11"/>
    </row>
    <row r="551" spans="1:49" ht="14.25" customHeight="1">
      <c r="A551" s="1"/>
      <c r="P551" s="7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W551" s="11"/>
    </row>
    <row r="552" spans="1:49" ht="14.25" customHeight="1">
      <c r="A552" s="1"/>
      <c r="P552" s="7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W552" s="11"/>
    </row>
    <row r="553" spans="1:49" ht="14.25" customHeight="1">
      <c r="A553" s="1"/>
      <c r="P553" s="7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W553" s="11"/>
    </row>
    <row r="554" spans="1:49" ht="14.25" customHeight="1">
      <c r="A554" s="1"/>
      <c r="P554" s="7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W554" s="11"/>
    </row>
    <row r="555" spans="1:49" ht="14.25" customHeight="1">
      <c r="A555" s="1"/>
      <c r="P555" s="7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W555" s="11"/>
    </row>
    <row r="556" spans="1:49" ht="14.25" customHeight="1">
      <c r="A556" s="1"/>
      <c r="P556" s="7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W556" s="11"/>
    </row>
    <row r="557" spans="1:49" ht="14.25" customHeight="1">
      <c r="A557" s="1"/>
      <c r="P557" s="7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W557" s="11"/>
    </row>
    <row r="558" spans="1:49" ht="14.25" customHeight="1">
      <c r="A558" s="1"/>
      <c r="P558" s="7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W558" s="11"/>
    </row>
    <row r="559" spans="1:49" ht="14.25" customHeight="1">
      <c r="A559" s="1"/>
      <c r="P559" s="7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W559" s="11"/>
    </row>
    <row r="560" spans="1:49" ht="14.25" customHeight="1">
      <c r="A560" s="1"/>
      <c r="P560" s="7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W560" s="11"/>
    </row>
    <row r="561" spans="1:49" ht="14.25" customHeight="1">
      <c r="A561" s="1"/>
      <c r="P561" s="7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W561" s="11"/>
    </row>
    <row r="562" spans="1:49" ht="14.25" customHeight="1">
      <c r="A562" s="1"/>
      <c r="P562" s="7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W562" s="11"/>
    </row>
    <row r="563" spans="1:49" ht="14.25" customHeight="1">
      <c r="A563" s="1"/>
      <c r="P563" s="7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W563" s="11"/>
    </row>
    <row r="564" spans="1:49" ht="14.25" customHeight="1">
      <c r="A564" s="1"/>
      <c r="P564" s="7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W564" s="11"/>
    </row>
    <row r="565" spans="1:49" ht="14.25" customHeight="1">
      <c r="A565" s="1"/>
      <c r="P565" s="7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W565" s="11"/>
    </row>
    <row r="566" spans="1:49" ht="14.25" customHeight="1">
      <c r="A566" s="1"/>
      <c r="P566" s="7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W566" s="11"/>
    </row>
    <row r="567" spans="1:49" ht="14.25" customHeight="1">
      <c r="A567" s="1"/>
      <c r="P567" s="7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W567" s="11"/>
    </row>
    <row r="568" spans="1:49" ht="14.25" customHeight="1">
      <c r="A568" s="1"/>
      <c r="P568" s="7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W568" s="11"/>
    </row>
    <row r="569" spans="1:49" ht="14.25" customHeight="1">
      <c r="A569" s="1"/>
      <c r="P569" s="7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W569" s="11"/>
    </row>
    <row r="570" spans="1:49" ht="14.25" customHeight="1">
      <c r="A570" s="1"/>
      <c r="P570" s="7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W570" s="11"/>
    </row>
    <row r="571" spans="1:49" ht="14.25" customHeight="1">
      <c r="A571" s="1"/>
      <c r="P571" s="7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W571" s="11"/>
    </row>
    <row r="572" spans="1:49" ht="14.25" customHeight="1">
      <c r="A572" s="1"/>
      <c r="P572" s="7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W572" s="11"/>
    </row>
    <row r="573" spans="1:49" ht="14.25" customHeight="1">
      <c r="A573" s="1"/>
      <c r="P573" s="7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W573" s="11"/>
    </row>
    <row r="574" spans="1:49" ht="14.25" customHeight="1">
      <c r="A574" s="1"/>
      <c r="P574" s="7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W574" s="11"/>
    </row>
    <row r="575" spans="1:49" ht="14.25" customHeight="1">
      <c r="A575" s="1"/>
      <c r="P575" s="7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W575" s="11"/>
    </row>
    <row r="576" spans="1:49" ht="14.25" customHeight="1">
      <c r="A576" s="1"/>
      <c r="P576" s="7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W576" s="11"/>
    </row>
    <row r="577" spans="1:49" ht="14.25" customHeight="1">
      <c r="A577" s="1"/>
      <c r="P577" s="7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W577" s="11"/>
    </row>
    <row r="578" spans="1:49" ht="14.25" customHeight="1">
      <c r="A578" s="1"/>
      <c r="P578" s="7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W578" s="11"/>
    </row>
    <row r="579" spans="1:49" ht="14.25" customHeight="1">
      <c r="A579" s="1"/>
      <c r="P579" s="7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W579" s="11"/>
    </row>
    <row r="580" spans="1:49" ht="14.25" customHeight="1">
      <c r="A580" s="1"/>
      <c r="P580" s="7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W580" s="11"/>
    </row>
    <row r="581" spans="1:49" ht="14.25" customHeight="1">
      <c r="A581" s="1"/>
      <c r="P581" s="7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W581" s="11"/>
    </row>
    <row r="582" spans="1:49" ht="14.25" customHeight="1">
      <c r="A582" s="1"/>
      <c r="P582" s="7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W582" s="11"/>
    </row>
    <row r="583" spans="1:49" ht="14.25" customHeight="1">
      <c r="A583" s="1"/>
      <c r="P583" s="7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W583" s="11"/>
    </row>
    <row r="584" spans="1:49" ht="14.25" customHeight="1">
      <c r="A584" s="1"/>
      <c r="P584" s="7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W584" s="11"/>
    </row>
    <row r="585" spans="1:49" ht="14.25" customHeight="1">
      <c r="A585" s="1"/>
      <c r="P585" s="7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W585" s="11"/>
    </row>
    <row r="586" spans="1:49" ht="14.25" customHeight="1">
      <c r="A586" s="1"/>
      <c r="P586" s="7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W586" s="11"/>
    </row>
    <row r="587" spans="1:49" ht="14.25" customHeight="1">
      <c r="A587" s="1"/>
      <c r="P587" s="7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W587" s="11"/>
    </row>
    <row r="588" spans="1:49" ht="14.25" customHeight="1">
      <c r="A588" s="1"/>
      <c r="P588" s="7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W588" s="11"/>
    </row>
    <row r="589" spans="1:49" ht="14.25" customHeight="1">
      <c r="A589" s="1"/>
      <c r="P589" s="7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W589" s="11"/>
    </row>
    <row r="590" spans="1:49" ht="14.25" customHeight="1">
      <c r="A590" s="1"/>
      <c r="P590" s="7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W590" s="11"/>
    </row>
    <row r="591" spans="1:49" ht="14.25" customHeight="1">
      <c r="A591" s="1"/>
      <c r="P591" s="7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W591" s="11"/>
    </row>
    <row r="592" spans="1:49" ht="14.25" customHeight="1">
      <c r="A592" s="1"/>
      <c r="P592" s="7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W592" s="11"/>
    </row>
    <row r="593" spans="1:49" ht="14.25" customHeight="1">
      <c r="A593" s="1"/>
      <c r="P593" s="7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W593" s="11"/>
    </row>
    <row r="594" spans="1:49" ht="14.25" customHeight="1">
      <c r="A594" s="1"/>
      <c r="P594" s="7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W594" s="11"/>
    </row>
    <row r="595" spans="1:49" ht="14.25" customHeight="1">
      <c r="A595" s="1"/>
      <c r="P595" s="7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W595" s="11"/>
    </row>
    <row r="596" spans="1:49" ht="14.25" customHeight="1">
      <c r="A596" s="1"/>
      <c r="P596" s="7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W596" s="11"/>
    </row>
    <row r="597" spans="1:49" ht="14.25" customHeight="1">
      <c r="A597" s="1"/>
      <c r="P597" s="7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W597" s="11"/>
    </row>
    <row r="598" spans="1:49" ht="14.25" customHeight="1">
      <c r="A598" s="1"/>
      <c r="P598" s="7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W598" s="11"/>
    </row>
    <row r="599" spans="1:49" ht="14.25" customHeight="1">
      <c r="A599" s="1"/>
      <c r="P599" s="7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W599" s="11"/>
    </row>
    <row r="600" spans="1:49" ht="14.25" customHeight="1">
      <c r="A600" s="1"/>
      <c r="P600" s="7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W600" s="11"/>
    </row>
    <row r="601" spans="1:49" ht="14.25" customHeight="1">
      <c r="A601" s="1"/>
      <c r="P601" s="7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W601" s="11"/>
    </row>
    <row r="602" spans="1:49" ht="14.25" customHeight="1">
      <c r="A602" s="1"/>
      <c r="P602" s="7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W602" s="11"/>
    </row>
    <row r="603" spans="1:49" ht="14.25" customHeight="1">
      <c r="A603" s="1"/>
      <c r="P603" s="7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W603" s="11"/>
    </row>
    <row r="604" spans="1:49" ht="14.25" customHeight="1">
      <c r="A604" s="1"/>
      <c r="P604" s="7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W604" s="11"/>
    </row>
    <row r="605" spans="1:49" ht="14.25" customHeight="1">
      <c r="A605" s="1"/>
      <c r="P605" s="7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W605" s="11"/>
    </row>
    <row r="606" spans="1:49" ht="14.25" customHeight="1">
      <c r="A606" s="1"/>
      <c r="P606" s="7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W606" s="11"/>
    </row>
    <row r="607" spans="1:49" ht="14.25" customHeight="1">
      <c r="A607" s="1"/>
      <c r="P607" s="7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W607" s="11"/>
    </row>
    <row r="608" spans="1:49" ht="14.25" customHeight="1">
      <c r="A608" s="1"/>
      <c r="P608" s="7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W608" s="11"/>
    </row>
    <row r="609" spans="1:49" ht="14.25" customHeight="1">
      <c r="A609" s="1"/>
      <c r="P609" s="7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W609" s="11"/>
    </row>
    <row r="610" spans="1:49" ht="14.25" customHeight="1">
      <c r="A610" s="1"/>
      <c r="P610" s="7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W610" s="11"/>
    </row>
    <row r="611" spans="1:49" ht="14.25" customHeight="1">
      <c r="A611" s="1"/>
      <c r="P611" s="7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W611" s="11"/>
    </row>
    <row r="612" spans="1:49" ht="14.25" customHeight="1">
      <c r="A612" s="1"/>
      <c r="P612" s="7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W612" s="11"/>
    </row>
    <row r="613" spans="1:49" ht="14.25" customHeight="1">
      <c r="A613" s="1"/>
      <c r="P613" s="7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W613" s="11"/>
    </row>
    <row r="614" spans="1:49" ht="14.25" customHeight="1">
      <c r="A614" s="1"/>
      <c r="P614" s="7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W614" s="11"/>
    </row>
    <row r="615" spans="1:49" ht="14.25" customHeight="1">
      <c r="A615" s="1"/>
      <c r="P615" s="7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W615" s="11"/>
    </row>
    <row r="616" spans="1:49" ht="14.25" customHeight="1">
      <c r="A616" s="1"/>
      <c r="P616" s="7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W616" s="11"/>
    </row>
    <row r="617" spans="1:49" ht="14.25" customHeight="1">
      <c r="A617" s="1"/>
      <c r="P617" s="7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W617" s="11"/>
    </row>
    <row r="618" spans="1:49" ht="14.25" customHeight="1">
      <c r="A618" s="1"/>
      <c r="P618" s="7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W618" s="11"/>
    </row>
    <row r="619" spans="1:49" ht="14.25" customHeight="1">
      <c r="A619" s="1"/>
      <c r="P619" s="7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W619" s="11"/>
    </row>
    <row r="620" spans="1:49" ht="14.25" customHeight="1">
      <c r="A620" s="1"/>
      <c r="P620" s="7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W620" s="11"/>
    </row>
    <row r="621" spans="1:49" ht="14.25" customHeight="1">
      <c r="A621" s="1"/>
      <c r="P621" s="7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W621" s="11"/>
    </row>
    <row r="622" spans="1:49" ht="14.25" customHeight="1">
      <c r="A622" s="1"/>
      <c r="P622" s="7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W622" s="11"/>
    </row>
    <row r="623" spans="1:49" ht="14.25" customHeight="1">
      <c r="A623" s="1"/>
      <c r="P623" s="7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W623" s="11"/>
    </row>
    <row r="624" spans="1:49" ht="14.25" customHeight="1">
      <c r="A624" s="1"/>
      <c r="P624" s="7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W624" s="11"/>
    </row>
    <row r="625" spans="1:49" ht="14.25" customHeight="1">
      <c r="A625" s="1"/>
      <c r="P625" s="7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W625" s="11"/>
    </row>
    <row r="626" spans="1:49" ht="14.25" customHeight="1">
      <c r="A626" s="1"/>
      <c r="P626" s="7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W626" s="11"/>
    </row>
    <row r="627" spans="1:49" ht="14.25" customHeight="1">
      <c r="A627" s="1"/>
      <c r="P627" s="7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W627" s="11"/>
    </row>
    <row r="628" spans="1:49" ht="14.25" customHeight="1">
      <c r="A628" s="1"/>
      <c r="P628" s="7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W628" s="11"/>
    </row>
    <row r="629" spans="1:49" ht="14.25" customHeight="1">
      <c r="A629" s="1"/>
      <c r="P629" s="7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W629" s="11"/>
    </row>
    <row r="630" spans="1:49" ht="14.25" customHeight="1">
      <c r="A630" s="1"/>
      <c r="P630" s="7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W630" s="11"/>
    </row>
    <row r="631" spans="1:49" ht="14.25" customHeight="1">
      <c r="A631" s="1"/>
      <c r="P631" s="7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W631" s="11"/>
    </row>
    <row r="632" spans="1:49" ht="14.25" customHeight="1">
      <c r="A632" s="1"/>
      <c r="P632" s="7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W632" s="11"/>
    </row>
    <row r="633" spans="1:49" ht="14.25" customHeight="1">
      <c r="A633" s="1"/>
      <c r="P633" s="7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W633" s="11"/>
    </row>
    <row r="634" spans="1:49" ht="14.25" customHeight="1">
      <c r="A634" s="1"/>
      <c r="P634" s="7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W634" s="11"/>
    </row>
    <row r="635" spans="1:49" ht="14.25" customHeight="1">
      <c r="A635" s="1"/>
      <c r="P635" s="7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W635" s="11"/>
    </row>
    <row r="636" spans="1:49" ht="14.25" customHeight="1">
      <c r="A636" s="1"/>
      <c r="P636" s="7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W636" s="11"/>
    </row>
    <row r="637" spans="1:49" ht="14.25" customHeight="1">
      <c r="A637" s="1"/>
      <c r="P637" s="7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W637" s="11"/>
    </row>
    <row r="638" spans="1:49" ht="14.25" customHeight="1">
      <c r="A638" s="1"/>
      <c r="P638" s="7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W638" s="11"/>
    </row>
    <row r="639" spans="1:49" ht="14.25" customHeight="1">
      <c r="A639" s="1"/>
      <c r="P639" s="7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W639" s="11"/>
    </row>
    <row r="640" spans="1:49" ht="14.25" customHeight="1">
      <c r="A640" s="1"/>
      <c r="P640" s="7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W640" s="11"/>
    </row>
    <row r="641" spans="1:49" ht="14.25" customHeight="1">
      <c r="A641" s="1"/>
      <c r="P641" s="7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W641" s="11"/>
    </row>
    <row r="642" spans="1:49" ht="14.25" customHeight="1">
      <c r="A642" s="1"/>
      <c r="P642" s="7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W642" s="11"/>
    </row>
    <row r="643" spans="1:49" ht="14.25" customHeight="1">
      <c r="A643" s="1"/>
      <c r="P643" s="7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W643" s="11"/>
    </row>
    <row r="644" spans="1:49" ht="14.25" customHeight="1">
      <c r="A644" s="1"/>
      <c r="P644" s="7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W644" s="11"/>
    </row>
    <row r="645" spans="1:49" ht="14.25" customHeight="1">
      <c r="A645" s="1"/>
      <c r="P645" s="7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W645" s="11"/>
    </row>
    <row r="646" spans="1:49" ht="14.25" customHeight="1">
      <c r="A646" s="1"/>
      <c r="P646" s="7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W646" s="11"/>
    </row>
    <row r="647" spans="1:49" ht="14.25" customHeight="1">
      <c r="A647" s="1"/>
      <c r="P647" s="7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W647" s="11"/>
    </row>
    <row r="648" spans="1:49" ht="14.25" customHeight="1">
      <c r="A648" s="1"/>
      <c r="P648" s="7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W648" s="11"/>
    </row>
    <row r="649" spans="1:49" ht="14.25" customHeight="1">
      <c r="A649" s="1"/>
      <c r="P649" s="7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W649" s="11"/>
    </row>
    <row r="650" spans="1:49" ht="14.25" customHeight="1">
      <c r="A650" s="1"/>
      <c r="P650" s="7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W650" s="11"/>
    </row>
    <row r="651" spans="1:49" ht="14.25" customHeight="1">
      <c r="A651" s="1"/>
      <c r="P651" s="7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W651" s="11"/>
    </row>
    <row r="652" spans="1:49" ht="14.25" customHeight="1">
      <c r="A652" s="1"/>
      <c r="P652" s="7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W652" s="11"/>
    </row>
    <row r="653" spans="1:49" ht="14.25" customHeight="1">
      <c r="A653" s="1"/>
      <c r="P653" s="7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W653" s="11"/>
    </row>
    <row r="654" spans="1:49" ht="14.25" customHeight="1">
      <c r="A654" s="1"/>
      <c r="P654" s="7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W654" s="11"/>
    </row>
    <row r="655" spans="1:49" ht="14.25" customHeight="1">
      <c r="A655" s="1"/>
      <c r="P655" s="7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W655" s="11"/>
    </row>
    <row r="656" spans="1:49" ht="14.25" customHeight="1">
      <c r="A656" s="1"/>
      <c r="P656" s="7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W656" s="11"/>
    </row>
    <row r="657" spans="1:49" ht="14.25" customHeight="1">
      <c r="A657" s="1"/>
      <c r="P657" s="7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W657" s="11"/>
    </row>
    <row r="658" spans="1:49" ht="14.25" customHeight="1">
      <c r="A658" s="1"/>
      <c r="P658" s="7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W658" s="11"/>
    </row>
    <row r="659" spans="1:49" ht="14.25" customHeight="1">
      <c r="A659" s="1"/>
      <c r="P659" s="7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W659" s="11"/>
    </row>
    <row r="660" spans="1:49" ht="14.25" customHeight="1">
      <c r="A660" s="1"/>
      <c r="P660" s="7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W660" s="11"/>
    </row>
    <row r="661" spans="1:49" ht="14.25" customHeight="1">
      <c r="A661" s="1"/>
      <c r="P661" s="7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W661" s="11"/>
    </row>
    <row r="662" spans="1:49" ht="14.25" customHeight="1">
      <c r="A662" s="1"/>
      <c r="P662" s="7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W662" s="11"/>
    </row>
    <row r="663" spans="1:49" ht="14.25" customHeight="1">
      <c r="A663" s="1"/>
      <c r="P663" s="7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W663" s="11"/>
    </row>
    <row r="664" spans="1:49" ht="14.25" customHeight="1">
      <c r="A664" s="1"/>
      <c r="P664" s="7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W664" s="11"/>
    </row>
    <row r="665" spans="1:49" ht="14.25" customHeight="1">
      <c r="A665" s="1"/>
      <c r="P665" s="7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W665" s="11"/>
    </row>
    <row r="666" spans="1:49" ht="14.25" customHeight="1">
      <c r="A666" s="1"/>
      <c r="P666" s="7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W666" s="11"/>
    </row>
    <row r="667" spans="1:49" ht="14.25" customHeight="1">
      <c r="A667" s="1"/>
      <c r="P667" s="7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W667" s="11"/>
    </row>
    <row r="668" spans="1:49" ht="14.25" customHeight="1">
      <c r="A668" s="1"/>
      <c r="P668" s="7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W668" s="11"/>
    </row>
    <row r="669" spans="1:49" ht="14.25" customHeight="1">
      <c r="A669" s="1"/>
      <c r="P669" s="7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W669" s="11"/>
    </row>
    <row r="670" spans="1:49" ht="14.25" customHeight="1">
      <c r="A670" s="1"/>
      <c r="P670" s="7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W670" s="11"/>
    </row>
    <row r="671" spans="1:49" ht="14.25" customHeight="1">
      <c r="A671" s="1"/>
      <c r="P671" s="7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W671" s="11"/>
    </row>
    <row r="672" spans="1:49" ht="14.25" customHeight="1">
      <c r="A672" s="1"/>
      <c r="P672" s="7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W672" s="11"/>
    </row>
    <row r="673" spans="1:49" ht="14.25" customHeight="1">
      <c r="A673" s="1"/>
      <c r="P673" s="7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W673" s="11"/>
    </row>
    <row r="674" spans="1:49" ht="14.25" customHeight="1">
      <c r="A674" s="1"/>
      <c r="P674" s="7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W674" s="11"/>
    </row>
    <row r="675" spans="1:49" ht="14.25" customHeight="1">
      <c r="A675" s="1"/>
      <c r="P675" s="7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W675" s="11"/>
    </row>
    <row r="676" spans="1:49" ht="14.25" customHeight="1">
      <c r="A676" s="1"/>
      <c r="P676" s="7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W676" s="11"/>
    </row>
    <row r="677" spans="1:49" ht="14.25" customHeight="1">
      <c r="A677" s="1"/>
      <c r="P677" s="7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W677" s="11"/>
    </row>
    <row r="678" spans="1:49" ht="14.25" customHeight="1">
      <c r="A678" s="1"/>
      <c r="P678" s="7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W678" s="11"/>
    </row>
    <row r="679" spans="1:49" ht="14.25" customHeight="1">
      <c r="A679" s="1"/>
      <c r="P679" s="7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W679" s="11"/>
    </row>
    <row r="680" spans="1:49" ht="14.25" customHeight="1">
      <c r="A680" s="1"/>
      <c r="P680" s="7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W680" s="11"/>
    </row>
    <row r="681" spans="1:49" ht="14.25" customHeight="1">
      <c r="A681" s="1"/>
      <c r="P681" s="7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W681" s="11"/>
    </row>
    <row r="682" spans="1:49" ht="14.25" customHeight="1">
      <c r="A682" s="1"/>
      <c r="P682" s="7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W682" s="11"/>
    </row>
    <row r="683" spans="1:49" ht="14.25" customHeight="1">
      <c r="A683" s="1"/>
      <c r="P683" s="7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W683" s="11"/>
    </row>
    <row r="684" spans="1:49" ht="14.25" customHeight="1">
      <c r="A684" s="1"/>
      <c r="P684" s="7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W684" s="11"/>
    </row>
    <row r="685" spans="1:49" ht="14.25" customHeight="1">
      <c r="A685" s="1"/>
      <c r="P685" s="7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W685" s="11"/>
    </row>
    <row r="686" spans="1:49" ht="14.25" customHeight="1">
      <c r="A686" s="1"/>
      <c r="P686" s="7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W686" s="11"/>
    </row>
    <row r="687" spans="1:49" ht="14.25" customHeight="1">
      <c r="A687" s="1"/>
      <c r="P687" s="7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W687" s="11"/>
    </row>
    <row r="688" spans="1:49" ht="14.25" customHeight="1">
      <c r="A688" s="1"/>
      <c r="P688" s="7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W688" s="11"/>
    </row>
    <row r="689" spans="1:49" ht="14.25" customHeight="1">
      <c r="A689" s="1"/>
      <c r="P689" s="7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W689" s="11"/>
    </row>
    <row r="690" spans="1:49" ht="14.25" customHeight="1">
      <c r="A690" s="1"/>
      <c r="P690" s="7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W690" s="11"/>
    </row>
    <row r="691" spans="1:49" ht="14.25" customHeight="1">
      <c r="A691" s="1"/>
      <c r="P691" s="7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W691" s="11"/>
    </row>
    <row r="692" spans="1:49" ht="14.25" customHeight="1">
      <c r="A692" s="1"/>
      <c r="P692" s="7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W692" s="11"/>
    </row>
    <row r="693" spans="1:49" ht="14.25" customHeight="1">
      <c r="A693" s="1"/>
      <c r="P693" s="7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W693" s="11"/>
    </row>
    <row r="694" spans="1:49" ht="14.25" customHeight="1">
      <c r="A694" s="1"/>
      <c r="P694" s="7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W694" s="11"/>
    </row>
    <row r="695" spans="1:49" ht="14.25" customHeight="1">
      <c r="A695" s="1"/>
      <c r="P695" s="7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W695" s="11"/>
    </row>
    <row r="696" spans="1:49" ht="14.25" customHeight="1">
      <c r="A696" s="1"/>
      <c r="P696" s="7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W696" s="11"/>
    </row>
    <row r="697" spans="1:49" ht="14.25" customHeight="1">
      <c r="A697" s="1"/>
      <c r="P697" s="7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W697" s="11"/>
    </row>
    <row r="698" spans="1:49" ht="14.25" customHeight="1">
      <c r="A698" s="1"/>
      <c r="P698" s="7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W698" s="11"/>
    </row>
    <row r="699" spans="1:49" ht="14.25" customHeight="1">
      <c r="A699" s="1"/>
      <c r="P699" s="7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W699" s="11"/>
    </row>
    <row r="700" spans="1:49" ht="14.25" customHeight="1">
      <c r="A700" s="1"/>
      <c r="P700" s="7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W700" s="11"/>
    </row>
    <row r="701" spans="1:49" ht="14.25" customHeight="1">
      <c r="A701" s="1"/>
      <c r="P701" s="7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W701" s="11"/>
    </row>
    <row r="702" spans="1:49" ht="14.25" customHeight="1">
      <c r="A702" s="1"/>
      <c r="P702" s="7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W702" s="11"/>
    </row>
    <row r="703" spans="1:49" ht="14.25" customHeight="1">
      <c r="A703" s="1"/>
      <c r="P703" s="7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W703" s="11"/>
    </row>
    <row r="704" spans="1:49" ht="14.25" customHeight="1">
      <c r="A704" s="1"/>
      <c r="P704" s="7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W704" s="11"/>
    </row>
    <row r="705" spans="1:49" ht="14.25" customHeight="1">
      <c r="A705" s="1"/>
      <c r="P705" s="7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W705" s="11"/>
    </row>
    <row r="706" spans="1:49" ht="14.25" customHeight="1">
      <c r="A706" s="1"/>
      <c r="P706" s="7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W706" s="11"/>
    </row>
    <row r="707" spans="1:49" ht="14.25" customHeight="1">
      <c r="A707" s="1"/>
      <c r="P707" s="7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W707" s="11"/>
    </row>
    <row r="708" spans="1:49" ht="14.25" customHeight="1">
      <c r="A708" s="1"/>
      <c r="P708" s="7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W708" s="11"/>
    </row>
    <row r="709" spans="1:49" ht="14.25" customHeight="1">
      <c r="A709" s="1"/>
      <c r="P709" s="7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W709" s="11"/>
    </row>
    <row r="710" spans="1:49" ht="14.25" customHeight="1">
      <c r="A710" s="1"/>
      <c r="P710" s="7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W710" s="11"/>
    </row>
    <row r="711" spans="1:49" ht="14.25" customHeight="1">
      <c r="A711" s="1"/>
      <c r="P711" s="7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W711" s="11"/>
    </row>
    <row r="712" spans="1:49" ht="14.25" customHeight="1">
      <c r="A712" s="1"/>
      <c r="P712" s="7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W712" s="11"/>
    </row>
    <row r="713" spans="1:49" ht="14.25" customHeight="1">
      <c r="A713" s="1"/>
      <c r="P713" s="7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W713" s="11"/>
    </row>
    <row r="714" spans="1:49" ht="14.25" customHeight="1">
      <c r="A714" s="1"/>
      <c r="P714" s="7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W714" s="11"/>
    </row>
    <row r="715" spans="1:49" ht="14.25" customHeight="1">
      <c r="A715" s="1"/>
      <c r="P715" s="7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W715" s="11"/>
    </row>
    <row r="716" spans="1:49" ht="14.25" customHeight="1">
      <c r="A716" s="1"/>
      <c r="P716" s="7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W716" s="11"/>
    </row>
    <row r="717" spans="1:49" ht="14.25" customHeight="1">
      <c r="A717" s="1"/>
      <c r="P717" s="7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W717" s="11"/>
    </row>
    <row r="718" spans="1:49" ht="14.25" customHeight="1">
      <c r="A718" s="1"/>
      <c r="P718" s="7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W718" s="11"/>
    </row>
    <row r="719" spans="1:49" ht="14.25" customHeight="1">
      <c r="A719" s="1"/>
      <c r="P719" s="7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W719" s="11"/>
    </row>
    <row r="720" spans="1:49" ht="14.25" customHeight="1">
      <c r="A720" s="1"/>
      <c r="P720" s="7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W720" s="11"/>
    </row>
    <row r="721" spans="1:49" ht="14.25" customHeight="1">
      <c r="A721" s="1"/>
      <c r="P721" s="7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W721" s="11"/>
    </row>
    <row r="722" spans="1:49" ht="14.25" customHeight="1">
      <c r="A722" s="1"/>
      <c r="P722" s="7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W722" s="11"/>
    </row>
    <row r="723" spans="1:49" ht="14.25" customHeight="1">
      <c r="A723" s="1"/>
      <c r="P723" s="7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W723" s="11"/>
    </row>
    <row r="724" spans="1:49" ht="14.25" customHeight="1">
      <c r="A724" s="1"/>
      <c r="P724" s="7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W724" s="11"/>
    </row>
    <row r="725" spans="1:49" ht="14.25" customHeight="1">
      <c r="A725" s="1"/>
      <c r="P725" s="7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W725" s="11"/>
    </row>
    <row r="726" spans="1:49" ht="14.25" customHeight="1">
      <c r="A726" s="1"/>
      <c r="P726" s="7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W726" s="11"/>
    </row>
    <row r="727" spans="1:49" ht="14.25" customHeight="1">
      <c r="A727" s="1"/>
      <c r="P727" s="7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W727" s="11"/>
    </row>
    <row r="728" spans="1:49" ht="14.25" customHeight="1">
      <c r="A728" s="1"/>
      <c r="P728" s="7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W728" s="11"/>
    </row>
    <row r="729" spans="1:49" ht="14.25" customHeight="1">
      <c r="A729" s="1"/>
      <c r="P729" s="7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W729" s="11"/>
    </row>
    <row r="730" spans="1:49" ht="14.25" customHeight="1">
      <c r="A730" s="1"/>
      <c r="P730" s="7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W730" s="11"/>
    </row>
    <row r="731" spans="1:49" ht="14.25" customHeight="1">
      <c r="A731" s="1"/>
      <c r="P731" s="7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W731" s="11"/>
    </row>
    <row r="732" spans="1:49" ht="14.25" customHeight="1">
      <c r="A732" s="1"/>
      <c r="P732" s="7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W732" s="11"/>
    </row>
    <row r="733" spans="1:49" ht="14.25" customHeight="1">
      <c r="A733" s="1"/>
      <c r="P733" s="7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W733" s="11"/>
    </row>
    <row r="734" spans="1:49" ht="14.25" customHeight="1">
      <c r="A734" s="1"/>
      <c r="P734" s="7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W734" s="11"/>
    </row>
    <row r="735" spans="1:49" ht="14.25" customHeight="1">
      <c r="A735" s="1"/>
      <c r="P735" s="7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W735" s="11"/>
    </row>
    <row r="736" spans="1:49" ht="14.25" customHeight="1">
      <c r="A736" s="1"/>
      <c r="P736" s="7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W736" s="11"/>
    </row>
    <row r="737" spans="1:49" ht="14.25" customHeight="1">
      <c r="A737" s="1"/>
      <c r="P737" s="7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W737" s="11"/>
    </row>
    <row r="738" spans="1:49" ht="14.25" customHeight="1">
      <c r="A738" s="1"/>
      <c r="P738" s="7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W738" s="11"/>
    </row>
    <row r="739" spans="1:49" ht="14.25" customHeight="1">
      <c r="A739" s="1"/>
      <c r="P739" s="7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W739" s="11"/>
    </row>
    <row r="740" spans="1:49" ht="14.25" customHeight="1">
      <c r="A740" s="1"/>
      <c r="P740" s="7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W740" s="11"/>
    </row>
    <row r="741" spans="1:49" ht="14.25" customHeight="1">
      <c r="A741" s="1"/>
      <c r="P741" s="7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W741" s="11"/>
    </row>
    <row r="742" spans="1:49" ht="14.25" customHeight="1">
      <c r="A742" s="1"/>
      <c r="P742" s="7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W742" s="11"/>
    </row>
    <row r="743" spans="1:49" ht="14.25" customHeight="1">
      <c r="A743" s="1"/>
      <c r="P743" s="7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W743" s="11"/>
    </row>
    <row r="744" spans="1:49" ht="14.25" customHeight="1">
      <c r="A744" s="1"/>
      <c r="P744" s="7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W744" s="11"/>
    </row>
    <row r="745" spans="1:49" ht="14.25" customHeight="1">
      <c r="A745" s="1"/>
      <c r="P745" s="7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W745" s="11"/>
    </row>
    <row r="746" spans="1:49" ht="14.25" customHeight="1">
      <c r="A746" s="1"/>
      <c r="P746" s="7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W746" s="11"/>
    </row>
    <row r="747" spans="1:49" ht="14.25" customHeight="1">
      <c r="A747" s="1"/>
      <c r="P747" s="7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W747" s="11"/>
    </row>
    <row r="748" spans="1:49" ht="14.25" customHeight="1">
      <c r="A748" s="1"/>
      <c r="P748" s="7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W748" s="11"/>
    </row>
    <row r="749" spans="1:49" ht="14.25" customHeight="1">
      <c r="A749" s="1"/>
      <c r="P749" s="7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W749" s="11"/>
    </row>
    <row r="750" spans="1:49" ht="14.25" customHeight="1">
      <c r="A750" s="1"/>
      <c r="P750" s="7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W750" s="11"/>
    </row>
    <row r="751" spans="1:49" ht="14.25" customHeight="1">
      <c r="A751" s="1"/>
      <c r="P751" s="7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W751" s="11"/>
    </row>
    <row r="752" spans="1:49" ht="14.25" customHeight="1">
      <c r="A752" s="1"/>
      <c r="P752" s="7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W752" s="11"/>
    </row>
    <row r="753" spans="1:49" ht="14.25" customHeight="1">
      <c r="A753" s="1"/>
      <c r="P753" s="7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W753" s="11"/>
    </row>
    <row r="754" spans="1:49" ht="14.25" customHeight="1">
      <c r="A754" s="1"/>
      <c r="P754" s="7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W754" s="11"/>
    </row>
    <row r="755" spans="1:49" ht="14.25" customHeight="1">
      <c r="A755" s="1"/>
      <c r="P755" s="7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W755" s="11"/>
    </row>
    <row r="756" spans="1:49" ht="14.25" customHeight="1">
      <c r="A756" s="1"/>
      <c r="P756" s="7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W756" s="11"/>
    </row>
    <row r="757" spans="1:49" ht="14.25" customHeight="1">
      <c r="A757" s="1"/>
      <c r="P757" s="7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W757" s="11"/>
    </row>
    <row r="758" spans="1:49" ht="14.25" customHeight="1">
      <c r="A758" s="1"/>
      <c r="P758" s="7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W758" s="11"/>
    </row>
    <row r="759" spans="1:49" ht="14.25" customHeight="1">
      <c r="A759" s="1"/>
      <c r="P759" s="7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W759" s="11"/>
    </row>
    <row r="760" spans="1:49" ht="14.25" customHeight="1">
      <c r="A760" s="1"/>
      <c r="P760" s="7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W760" s="11"/>
    </row>
    <row r="761" spans="1:49" ht="14.25" customHeight="1">
      <c r="A761" s="1"/>
      <c r="P761" s="7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W761" s="11"/>
    </row>
    <row r="762" spans="1:49" ht="14.25" customHeight="1">
      <c r="A762" s="1"/>
      <c r="P762" s="7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W762" s="11"/>
    </row>
    <row r="763" spans="1:49" ht="14.25" customHeight="1">
      <c r="A763" s="1"/>
      <c r="P763" s="7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W763" s="11"/>
    </row>
    <row r="764" spans="1:49" ht="14.25" customHeight="1">
      <c r="A764" s="1"/>
      <c r="P764" s="7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W764" s="11"/>
    </row>
    <row r="765" spans="1:49" ht="14.25" customHeight="1">
      <c r="A765" s="1"/>
      <c r="P765" s="7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W765" s="11"/>
    </row>
    <row r="766" spans="1:49" ht="14.25" customHeight="1">
      <c r="A766" s="1"/>
      <c r="P766" s="7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W766" s="11"/>
    </row>
    <row r="767" spans="1:49" ht="14.25" customHeight="1">
      <c r="A767" s="1"/>
      <c r="P767" s="7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W767" s="11"/>
    </row>
    <row r="768" spans="1:49" ht="14.25" customHeight="1">
      <c r="A768" s="1"/>
      <c r="P768" s="7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W768" s="11"/>
    </row>
    <row r="769" spans="1:49" ht="14.25" customHeight="1">
      <c r="A769" s="1"/>
      <c r="P769" s="7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W769" s="11"/>
    </row>
    <row r="770" spans="1:49" ht="14.25" customHeight="1">
      <c r="A770" s="1"/>
      <c r="P770" s="7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W770" s="11"/>
    </row>
    <row r="771" spans="1:49" ht="14.25" customHeight="1">
      <c r="A771" s="1"/>
      <c r="P771" s="7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W771" s="11"/>
    </row>
    <row r="772" spans="1:49" ht="14.25" customHeight="1">
      <c r="A772" s="1"/>
      <c r="P772" s="7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W772" s="11"/>
    </row>
    <row r="773" spans="1:49" ht="14.25" customHeight="1">
      <c r="A773" s="1"/>
      <c r="P773" s="7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W773" s="11"/>
    </row>
    <row r="774" spans="1:49" ht="14.25" customHeight="1">
      <c r="A774" s="1"/>
      <c r="P774" s="7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W774" s="11"/>
    </row>
    <row r="775" spans="1:49" ht="14.25" customHeight="1">
      <c r="A775" s="1"/>
      <c r="P775" s="7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W775" s="11"/>
    </row>
    <row r="776" spans="1:49" ht="14.25" customHeight="1">
      <c r="A776" s="1"/>
      <c r="P776" s="7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W776" s="11"/>
    </row>
    <row r="777" spans="1:49" ht="14.25" customHeight="1">
      <c r="A777" s="1"/>
      <c r="P777" s="7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W777" s="11"/>
    </row>
    <row r="778" spans="1:49" ht="14.25" customHeight="1">
      <c r="A778" s="1"/>
      <c r="P778" s="7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W778" s="11"/>
    </row>
    <row r="779" spans="1:49" ht="14.25" customHeight="1">
      <c r="A779" s="1"/>
      <c r="P779" s="7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W779" s="11"/>
    </row>
    <row r="780" spans="1:49" ht="14.25" customHeight="1">
      <c r="A780" s="1"/>
      <c r="P780" s="7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W780" s="11"/>
    </row>
    <row r="781" spans="1:49" ht="14.25" customHeight="1">
      <c r="A781" s="1"/>
      <c r="P781" s="7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W781" s="11"/>
    </row>
    <row r="782" spans="1:49" ht="14.25" customHeight="1">
      <c r="A782" s="1"/>
      <c r="P782" s="7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W782" s="11"/>
    </row>
    <row r="783" spans="1:49" ht="14.25" customHeight="1">
      <c r="A783" s="1"/>
      <c r="P783" s="7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W783" s="11"/>
    </row>
    <row r="784" spans="1:49" ht="14.25" customHeight="1">
      <c r="A784" s="1"/>
      <c r="P784" s="7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W784" s="11"/>
    </row>
    <row r="785" spans="1:49" ht="14.25" customHeight="1">
      <c r="A785" s="1"/>
      <c r="P785" s="7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W785" s="11"/>
    </row>
    <row r="786" spans="1:49" ht="14.25" customHeight="1">
      <c r="A786" s="1"/>
      <c r="P786" s="7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W786" s="11"/>
    </row>
    <row r="787" spans="1:49" ht="14.25" customHeight="1">
      <c r="A787" s="1"/>
      <c r="P787" s="7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W787" s="11"/>
    </row>
    <row r="788" spans="1:49" ht="14.25" customHeight="1">
      <c r="A788" s="1"/>
      <c r="P788" s="7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W788" s="11"/>
    </row>
    <row r="789" spans="1:49" ht="14.25" customHeight="1">
      <c r="A789" s="1"/>
      <c r="P789" s="7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W789" s="11"/>
    </row>
    <row r="790" spans="1:49" ht="14.25" customHeight="1">
      <c r="A790" s="1"/>
      <c r="P790" s="7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W790" s="11"/>
    </row>
    <row r="791" spans="1:49" ht="14.25" customHeight="1">
      <c r="A791" s="1"/>
      <c r="P791" s="7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W791" s="11"/>
    </row>
    <row r="792" spans="1:49" ht="14.25" customHeight="1">
      <c r="A792" s="1"/>
      <c r="P792" s="7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W792" s="11"/>
    </row>
    <row r="793" spans="1:49" ht="14.25" customHeight="1">
      <c r="A793" s="1"/>
      <c r="P793" s="7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W793" s="11"/>
    </row>
    <row r="794" spans="1:49" ht="14.25" customHeight="1">
      <c r="A794" s="1"/>
      <c r="P794" s="7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W794" s="11"/>
    </row>
    <row r="795" spans="1:49" ht="14.25" customHeight="1">
      <c r="A795" s="1"/>
      <c r="P795" s="7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W795" s="11"/>
    </row>
    <row r="796" spans="1:49" ht="14.25" customHeight="1">
      <c r="A796" s="1"/>
      <c r="P796" s="7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W796" s="11"/>
    </row>
    <row r="797" spans="1:49" ht="14.25" customHeight="1">
      <c r="A797" s="1"/>
      <c r="P797" s="7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W797" s="11"/>
    </row>
    <row r="798" spans="1:49" ht="14.25" customHeight="1">
      <c r="A798" s="1"/>
      <c r="P798" s="7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W798" s="11"/>
    </row>
    <row r="799" spans="1:49" ht="14.25" customHeight="1">
      <c r="A799" s="1"/>
      <c r="P799" s="7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W799" s="11"/>
    </row>
    <row r="800" spans="1:49" ht="14.25" customHeight="1">
      <c r="A800" s="1"/>
      <c r="P800" s="7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W800" s="11"/>
    </row>
    <row r="801" spans="1:49" ht="14.25" customHeight="1">
      <c r="A801" s="1"/>
      <c r="P801" s="7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W801" s="11"/>
    </row>
    <row r="802" spans="1:49" ht="14.25" customHeight="1">
      <c r="A802" s="1"/>
      <c r="P802" s="7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W802" s="11"/>
    </row>
    <row r="803" spans="1:49" ht="14.25" customHeight="1">
      <c r="A803" s="1"/>
      <c r="P803" s="7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W803" s="11"/>
    </row>
    <row r="804" spans="1:49" ht="14.25" customHeight="1">
      <c r="A804" s="1"/>
      <c r="P804" s="7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W804" s="11"/>
    </row>
    <row r="805" spans="1:49" ht="14.25" customHeight="1">
      <c r="A805" s="1"/>
      <c r="P805" s="7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W805" s="11"/>
    </row>
    <row r="806" spans="1:49" ht="14.25" customHeight="1">
      <c r="A806" s="1"/>
      <c r="P806" s="7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W806" s="11"/>
    </row>
    <row r="807" spans="1:49" ht="14.25" customHeight="1">
      <c r="A807" s="1"/>
      <c r="P807" s="7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W807" s="11"/>
    </row>
    <row r="808" spans="1:49" ht="14.25" customHeight="1">
      <c r="A808" s="1"/>
      <c r="P808" s="7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W808" s="11"/>
    </row>
    <row r="809" spans="1:49" ht="14.25" customHeight="1">
      <c r="A809" s="1"/>
      <c r="P809" s="7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W809" s="11"/>
    </row>
    <row r="810" spans="1:49" ht="14.25" customHeight="1">
      <c r="A810" s="1"/>
      <c r="P810" s="7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W810" s="11"/>
    </row>
    <row r="811" spans="1:49" ht="14.25" customHeight="1">
      <c r="A811" s="1"/>
      <c r="P811" s="7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W811" s="11"/>
    </row>
    <row r="812" spans="1:49" ht="14.25" customHeight="1">
      <c r="A812" s="1"/>
      <c r="P812" s="7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W812" s="11"/>
    </row>
    <row r="813" spans="1:49" ht="14.25" customHeight="1">
      <c r="A813" s="1"/>
      <c r="P813" s="7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W813" s="11"/>
    </row>
    <row r="814" spans="1:49" ht="14.25" customHeight="1">
      <c r="A814" s="1"/>
      <c r="P814" s="7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W814" s="11"/>
    </row>
    <row r="815" spans="1:49" ht="14.25" customHeight="1">
      <c r="A815" s="1"/>
      <c r="P815" s="7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W815" s="11"/>
    </row>
    <row r="816" spans="1:49" ht="14.25" customHeight="1">
      <c r="A816" s="1"/>
      <c r="P816" s="7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W816" s="11"/>
    </row>
    <row r="817" spans="1:49" ht="14.25" customHeight="1">
      <c r="A817" s="1"/>
      <c r="P817" s="7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W817" s="11"/>
    </row>
    <row r="818" spans="1:49" ht="14.25" customHeight="1">
      <c r="A818" s="1"/>
      <c r="P818" s="7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W818" s="11"/>
    </row>
    <row r="819" spans="1:49" ht="14.25" customHeight="1">
      <c r="A819" s="1"/>
      <c r="P819" s="7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W819" s="11"/>
    </row>
    <row r="820" spans="1:49" ht="14.25" customHeight="1">
      <c r="A820" s="1"/>
      <c r="P820" s="7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W820" s="11"/>
    </row>
    <row r="821" spans="1:49" ht="14.25" customHeight="1">
      <c r="A821" s="1"/>
      <c r="P821" s="7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W821" s="11"/>
    </row>
    <row r="822" spans="1:49" ht="14.25" customHeight="1">
      <c r="A822" s="1"/>
      <c r="P822" s="7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W822" s="11"/>
    </row>
    <row r="823" spans="1:49" ht="14.25" customHeight="1">
      <c r="A823" s="1"/>
      <c r="P823" s="7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W823" s="11"/>
    </row>
    <row r="824" spans="1:49" ht="14.25" customHeight="1">
      <c r="A824" s="1"/>
      <c r="P824" s="7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W824" s="11"/>
    </row>
    <row r="825" spans="1:49" ht="14.25" customHeight="1">
      <c r="A825" s="1"/>
      <c r="P825" s="7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W825" s="11"/>
    </row>
    <row r="826" spans="1:49" ht="14.25" customHeight="1">
      <c r="A826" s="1"/>
      <c r="P826" s="7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W826" s="11"/>
    </row>
    <row r="827" spans="1:49" ht="14.25" customHeight="1">
      <c r="A827" s="1"/>
      <c r="P827" s="7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W827" s="11"/>
    </row>
    <row r="828" spans="1:49" ht="14.25" customHeight="1">
      <c r="A828" s="1"/>
      <c r="P828" s="7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W828" s="11"/>
    </row>
    <row r="829" spans="1:49" ht="14.25" customHeight="1">
      <c r="A829" s="1"/>
      <c r="P829" s="7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W829" s="11"/>
    </row>
    <row r="830" spans="1:49" ht="14.25" customHeight="1">
      <c r="A830" s="1"/>
      <c r="P830" s="7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W830" s="11"/>
    </row>
    <row r="831" spans="1:49" ht="14.25" customHeight="1">
      <c r="A831" s="1"/>
      <c r="P831" s="7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W831" s="11"/>
    </row>
    <row r="832" spans="1:49" ht="14.25" customHeight="1">
      <c r="A832" s="1"/>
      <c r="P832" s="7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W832" s="11"/>
    </row>
    <row r="833" spans="1:49" ht="14.25" customHeight="1">
      <c r="A833" s="1"/>
      <c r="P833" s="7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W833" s="11"/>
    </row>
    <row r="834" spans="1:49" ht="14.25" customHeight="1">
      <c r="A834" s="1"/>
      <c r="P834" s="7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W834" s="11"/>
    </row>
    <row r="835" spans="1:49" ht="14.25" customHeight="1">
      <c r="A835" s="1"/>
      <c r="P835" s="7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W835" s="11"/>
    </row>
    <row r="836" spans="1:49" ht="14.25" customHeight="1">
      <c r="A836" s="1"/>
      <c r="P836" s="7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W836" s="11"/>
    </row>
    <row r="837" spans="1:49" ht="14.25" customHeight="1">
      <c r="A837" s="1"/>
      <c r="P837" s="7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W837" s="11"/>
    </row>
    <row r="838" spans="1:49" ht="14.25" customHeight="1">
      <c r="A838" s="1"/>
      <c r="P838" s="7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W838" s="11"/>
    </row>
    <row r="839" spans="1:49" ht="14.25" customHeight="1">
      <c r="A839" s="1"/>
      <c r="P839" s="7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W839" s="11"/>
    </row>
    <row r="840" spans="1:49" ht="14.25" customHeight="1">
      <c r="A840" s="1"/>
      <c r="P840" s="7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W840" s="11"/>
    </row>
    <row r="841" spans="1:49" ht="14.25" customHeight="1">
      <c r="A841" s="1"/>
      <c r="P841" s="7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W841" s="11"/>
    </row>
    <row r="842" spans="1:49" ht="14.25" customHeight="1">
      <c r="A842" s="1"/>
      <c r="P842" s="7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W842" s="11"/>
    </row>
    <row r="843" spans="1:49" ht="14.25" customHeight="1">
      <c r="A843" s="1"/>
      <c r="P843" s="7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W843" s="11"/>
    </row>
    <row r="844" spans="1:49" ht="14.25" customHeight="1">
      <c r="A844" s="1"/>
      <c r="P844" s="7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W844" s="11"/>
    </row>
    <row r="845" spans="1:49" ht="14.25" customHeight="1">
      <c r="A845" s="1"/>
      <c r="P845" s="7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W845" s="11"/>
    </row>
    <row r="846" spans="1:49" ht="14.25" customHeight="1">
      <c r="A846" s="1"/>
      <c r="P846" s="7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W846" s="11"/>
    </row>
    <row r="847" spans="1:49" ht="14.25" customHeight="1">
      <c r="A847" s="1"/>
      <c r="P847" s="7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W847" s="11"/>
    </row>
    <row r="848" spans="1:49" ht="14.25" customHeight="1">
      <c r="A848" s="1"/>
      <c r="P848" s="7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W848" s="11"/>
    </row>
    <row r="849" spans="1:49" ht="14.25" customHeight="1">
      <c r="A849" s="1"/>
      <c r="P849" s="7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W849" s="11"/>
    </row>
    <row r="850" spans="1:49" ht="14.25" customHeight="1">
      <c r="A850" s="1"/>
      <c r="P850" s="7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W850" s="11"/>
    </row>
    <row r="851" spans="1:49" ht="14.25" customHeight="1">
      <c r="A851" s="1"/>
      <c r="P851" s="7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W851" s="11"/>
    </row>
    <row r="852" spans="1:49" ht="14.25" customHeight="1">
      <c r="A852" s="1"/>
      <c r="P852" s="7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W852" s="11"/>
    </row>
    <row r="853" spans="1:49" ht="14.25" customHeight="1">
      <c r="A853" s="1"/>
      <c r="P853" s="7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W853" s="11"/>
    </row>
    <row r="854" spans="1:49" ht="14.25" customHeight="1">
      <c r="A854" s="1"/>
      <c r="P854" s="7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W854" s="11"/>
    </row>
    <row r="855" spans="1:49" ht="14.25" customHeight="1">
      <c r="A855" s="1"/>
      <c r="P855" s="7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W855" s="11"/>
    </row>
    <row r="856" spans="1:49" ht="14.25" customHeight="1">
      <c r="A856" s="1"/>
      <c r="P856" s="7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W856" s="11"/>
    </row>
    <row r="857" spans="1:49" ht="14.25" customHeight="1">
      <c r="A857" s="1"/>
      <c r="P857" s="7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W857" s="11"/>
    </row>
    <row r="858" spans="1:49" ht="14.25" customHeight="1">
      <c r="A858" s="1"/>
      <c r="P858" s="7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W858" s="11"/>
    </row>
    <row r="859" spans="1:49" ht="14.25" customHeight="1">
      <c r="A859" s="1"/>
      <c r="P859" s="7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W859" s="11"/>
    </row>
    <row r="860" spans="1:49" ht="14.25" customHeight="1">
      <c r="A860" s="1"/>
      <c r="P860" s="7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W860" s="11"/>
    </row>
    <row r="861" spans="1:49" ht="14.25" customHeight="1">
      <c r="A861" s="1"/>
      <c r="P861" s="7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W861" s="11"/>
    </row>
    <row r="862" spans="1:49" ht="14.25" customHeight="1">
      <c r="A862" s="1"/>
      <c r="P862" s="7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W862" s="11"/>
    </row>
    <row r="863" spans="1:49" ht="14.25" customHeight="1">
      <c r="A863" s="1"/>
      <c r="P863" s="7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W863" s="11"/>
    </row>
    <row r="864" spans="1:49" ht="14.25" customHeight="1">
      <c r="A864" s="1"/>
      <c r="P864" s="7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W864" s="11"/>
    </row>
    <row r="865" spans="1:49" ht="14.25" customHeight="1">
      <c r="A865" s="1"/>
      <c r="P865" s="7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W865" s="11"/>
    </row>
    <row r="866" spans="1:49" ht="14.25" customHeight="1">
      <c r="A866" s="1"/>
      <c r="P866" s="7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W866" s="11"/>
    </row>
    <row r="867" spans="1:49" ht="14.25" customHeight="1">
      <c r="A867" s="1"/>
      <c r="P867" s="7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W867" s="11"/>
    </row>
    <row r="868" spans="1:49" ht="14.25" customHeight="1">
      <c r="A868" s="1"/>
      <c r="P868" s="7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W868" s="11"/>
    </row>
    <row r="869" spans="1:49" ht="14.25" customHeight="1">
      <c r="A869" s="1"/>
      <c r="P869" s="7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W869" s="11"/>
    </row>
    <row r="870" spans="1:49" ht="14.25" customHeight="1">
      <c r="A870" s="1"/>
      <c r="P870" s="7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W870" s="11"/>
    </row>
    <row r="871" spans="1:49" ht="14.25" customHeight="1">
      <c r="A871" s="1"/>
      <c r="P871" s="7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W871" s="11"/>
    </row>
    <row r="872" spans="1:49" ht="14.25" customHeight="1">
      <c r="A872" s="1"/>
      <c r="P872" s="7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W872" s="11"/>
    </row>
    <row r="873" spans="1:49" ht="14.25" customHeight="1">
      <c r="A873" s="1"/>
      <c r="P873" s="7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W873" s="11"/>
    </row>
    <row r="874" spans="1:49" ht="14.25" customHeight="1">
      <c r="A874" s="1"/>
      <c r="P874" s="7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W874" s="11"/>
    </row>
    <row r="875" spans="1:49" ht="14.25" customHeight="1">
      <c r="A875" s="1"/>
      <c r="P875" s="7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W875" s="11"/>
    </row>
    <row r="876" spans="1:49" ht="14.25" customHeight="1">
      <c r="A876" s="1"/>
      <c r="P876" s="7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W876" s="11"/>
    </row>
    <row r="877" spans="1:49" ht="14.25" customHeight="1">
      <c r="A877" s="1"/>
      <c r="P877" s="7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W877" s="11"/>
    </row>
    <row r="878" spans="1:49" ht="14.25" customHeight="1">
      <c r="A878" s="1"/>
      <c r="P878" s="7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W878" s="11"/>
    </row>
    <row r="879" spans="1:49" ht="14.25" customHeight="1">
      <c r="A879" s="1"/>
      <c r="P879" s="7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W879" s="11"/>
    </row>
    <row r="880" spans="1:49" ht="14.25" customHeight="1">
      <c r="A880" s="1"/>
      <c r="P880" s="7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W880" s="11"/>
    </row>
    <row r="881" spans="1:49" ht="14.25" customHeight="1">
      <c r="A881" s="1"/>
      <c r="P881" s="7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W881" s="11"/>
    </row>
    <row r="882" spans="1:49" ht="14.25" customHeight="1">
      <c r="A882" s="1"/>
      <c r="P882" s="7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W882" s="11"/>
    </row>
    <row r="883" spans="1:49" ht="14.25" customHeight="1">
      <c r="A883" s="1"/>
      <c r="P883" s="7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W883" s="11"/>
    </row>
    <row r="884" spans="1:49" ht="14.25" customHeight="1">
      <c r="A884" s="1"/>
      <c r="P884" s="7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W884" s="11"/>
    </row>
    <row r="885" spans="1:49" ht="14.25" customHeight="1">
      <c r="A885" s="1"/>
      <c r="P885" s="7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W885" s="11"/>
    </row>
    <row r="886" spans="1:49" ht="14.25" customHeight="1">
      <c r="A886" s="1"/>
      <c r="P886" s="7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W886" s="11"/>
    </row>
    <row r="887" spans="1:49" ht="14.25" customHeight="1">
      <c r="A887" s="1"/>
      <c r="P887" s="7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W887" s="11"/>
    </row>
    <row r="888" spans="1:49" ht="14.25" customHeight="1">
      <c r="A888" s="1"/>
      <c r="P888" s="7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W888" s="11"/>
    </row>
    <row r="889" spans="1:49" ht="14.25" customHeight="1">
      <c r="A889" s="1"/>
      <c r="P889" s="7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W889" s="11"/>
    </row>
    <row r="890" spans="1:49" ht="14.25" customHeight="1">
      <c r="A890" s="1"/>
      <c r="P890" s="7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W890" s="11"/>
    </row>
    <row r="891" spans="1:49" ht="14.25" customHeight="1">
      <c r="A891" s="1"/>
      <c r="P891" s="7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W891" s="11"/>
    </row>
    <row r="892" spans="1:49" ht="14.25" customHeight="1">
      <c r="A892" s="1"/>
      <c r="P892" s="7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W892" s="11"/>
    </row>
    <row r="893" spans="1:49" ht="14.25" customHeight="1">
      <c r="A893" s="1"/>
      <c r="P893" s="7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W893" s="11"/>
    </row>
    <row r="894" spans="1:49" ht="14.25" customHeight="1">
      <c r="A894" s="1"/>
      <c r="P894" s="7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W894" s="11"/>
    </row>
    <row r="895" spans="1:49" ht="14.25" customHeight="1">
      <c r="A895" s="1"/>
      <c r="P895" s="7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W895" s="11"/>
    </row>
    <row r="896" spans="1:49" ht="14.25" customHeight="1">
      <c r="A896" s="1"/>
      <c r="P896" s="7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W896" s="11"/>
    </row>
    <row r="897" spans="1:49" ht="14.25" customHeight="1">
      <c r="A897" s="1"/>
      <c r="P897" s="7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W897" s="11"/>
    </row>
    <row r="898" spans="1:49" ht="14.25" customHeight="1">
      <c r="A898" s="1"/>
      <c r="P898" s="7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W898" s="11"/>
    </row>
    <row r="899" spans="1:49" ht="14.25" customHeight="1">
      <c r="A899" s="1"/>
      <c r="P899" s="7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W899" s="11"/>
    </row>
    <row r="900" spans="1:49" ht="14.25" customHeight="1">
      <c r="A900" s="1"/>
      <c r="P900" s="7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W900" s="11"/>
    </row>
    <row r="901" spans="1:49" ht="14.25" customHeight="1">
      <c r="A901" s="1"/>
      <c r="P901" s="7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W901" s="11"/>
    </row>
    <row r="902" spans="1:49" ht="14.25" customHeight="1">
      <c r="A902" s="1"/>
      <c r="P902" s="7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W902" s="11"/>
    </row>
    <row r="903" spans="1:49" ht="14.25" customHeight="1">
      <c r="A903" s="1"/>
      <c r="P903" s="7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W903" s="11"/>
    </row>
    <row r="904" spans="1:49" ht="14.25" customHeight="1">
      <c r="A904" s="1"/>
      <c r="P904" s="7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W904" s="11"/>
    </row>
    <row r="905" spans="1:49" ht="14.25" customHeight="1">
      <c r="A905" s="1"/>
      <c r="P905" s="7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W905" s="11"/>
    </row>
    <row r="906" spans="1:49" ht="14.25" customHeight="1">
      <c r="A906" s="1"/>
      <c r="P906" s="7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W906" s="11"/>
    </row>
    <row r="907" spans="1:49" ht="14.25" customHeight="1">
      <c r="A907" s="1"/>
      <c r="P907" s="7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W907" s="11"/>
    </row>
    <row r="908" spans="1:49" ht="14.25" customHeight="1">
      <c r="A908" s="1"/>
      <c r="P908" s="7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W908" s="11"/>
    </row>
    <row r="909" spans="1:49" ht="14.25" customHeight="1">
      <c r="A909" s="1"/>
      <c r="P909" s="7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W909" s="11"/>
    </row>
    <row r="910" spans="1:49" ht="14.25" customHeight="1">
      <c r="A910" s="1"/>
      <c r="P910" s="7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W910" s="11"/>
    </row>
    <row r="911" spans="1:49" ht="14.25" customHeight="1">
      <c r="A911" s="1"/>
      <c r="P911" s="7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W911" s="11"/>
    </row>
    <row r="912" spans="1:49" ht="14.25" customHeight="1">
      <c r="A912" s="1"/>
      <c r="P912" s="7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W912" s="11"/>
    </row>
    <row r="913" spans="1:49" ht="14.25" customHeight="1">
      <c r="A913" s="1"/>
      <c r="P913" s="7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W913" s="11"/>
    </row>
    <row r="914" spans="1:49" ht="14.25" customHeight="1">
      <c r="A914" s="1"/>
      <c r="P914" s="7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W914" s="11"/>
    </row>
    <row r="915" spans="1:49" ht="14.25" customHeight="1">
      <c r="A915" s="1"/>
      <c r="P915" s="7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W915" s="11"/>
    </row>
    <row r="916" spans="1:49" ht="14.25" customHeight="1">
      <c r="A916" s="1"/>
      <c r="P916" s="7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W916" s="11"/>
    </row>
    <row r="917" spans="1:49" ht="14.25" customHeight="1">
      <c r="A917" s="1"/>
      <c r="P917" s="7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W917" s="11"/>
    </row>
    <row r="918" spans="1:49" ht="14.25" customHeight="1">
      <c r="A918" s="1"/>
      <c r="P918" s="7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W918" s="11"/>
    </row>
    <row r="919" spans="1:49" ht="14.25" customHeight="1">
      <c r="A919" s="1"/>
      <c r="P919" s="7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W919" s="11"/>
    </row>
    <row r="920" spans="1:49" ht="14.25" customHeight="1">
      <c r="A920" s="1"/>
      <c r="P920" s="7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W920" s="11"/>
    </row>
    <row r="921" spans="1:49" ht="14.25" customHeight="1">
      <c r="A921" s="1"/>
      <c r="P921" s="7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W921" s="11"/>
    </row>
    <row r="922" spans="1:49" ht="14.25" customHeight="1">
      <c r="A922" s="1"/>
      <c r="P922" s="7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W922" s="11"/>
    </row>
    <row r="923" spans="1:49" ht="14.25" customHeight="1">
      <c r="A923" s="1"/>
      <c r="P923" s="7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W923" s="11"/>
    </row>
    <row r="924" spans="1:49" ht="14.25" customHeight="1">
      <c r="A924" s="1"/>
      <c r="P924" s="7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W924" s="11"/>
    </row>
    <row r="925" spans="1:49" ht="14.25" customHeight="1">
      <c r="A925" s="1"/>
      <c r="P925" s="7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W925" s="11"/>
    </row>
    <row r="926" spans="1:49" ht="14.25" customHeight="1">
      <c r="A926" s="1"/>
      <c r="P926" s="7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W926" s="11"/>
    </row>
    <row r="927" spans="1:49" ht="14.25" customHeight="1">
      <c r="A927" s="1"/>
      <c r="P927" s="7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W927" s="11"/>
    </row>
    <row r="928" spans="1:49" ht="14.25" customHeight="1">
      <c r="A928" s="1"/>
      <c r="P928" s="7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W928" s="11"/>
    </row>
    <row r="929" spans="1:49" ht="14.25" customHeight="1">
      <c r="A929" s="1"/>
      <c r="P929" s="7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W929" s="11"/>
    </row>
    <row r="930" spans="1:49" ht="14.25" customHeight="1">
      <c r="A930" s="1"/>
      <c r="P930" s="7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W930" s="11"/>
    </row>
    <row r="931" spans="1:49" ht="14.25" customHeight="1">
      <c r="A931" s="1"/>
      <c r="P931" s="7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W931" s="11"/>
    </row>
    <row r="932" spans="1:49" ht="14.25" customHeight="1">
      <c r="A932" s="1"/>
      <c r="P932" s="7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W932" s="11"/>
    </row>
    <row r="933" spans="1:49" ht="14.25" customHeight="1">
      <c r="A933" s="1"/>
      <c r="P933" s="7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W933" s="11"/>
    </row>
    <row r="934" spans="1:49" ht="14.25" customHeight="1">
      <c r="A934" s="1"/>
      <c r="P934" s="7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W934" s="11"/>
    </row>
    <row r="935" spans="1:49" ht="14.25" customHeight="1">
      <c r="A935" s="1"/>
      <c r="P935" s="7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W935" s="11"/>
    </row>
    <row r="936" spans="1:49" ht="14.25" customHeight="1">
      <c r="A936" s="1"/>
      <c r="P936" s="7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W936" s="11"/>
    </row>
    <row r="937" spans="1:49" ht="14.25" customHeight="1">
      <c r="A937" s="1"/>
      <c r="P937" s="7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W937" s="11"/>
    </row>
    <row r="938" spans="1:49" ht="14.25" customHeight="1">
      <c r="A938" s="1"/>
      <c r="P938" s="7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W938" s="11"/>
    </row>
    <row r="939" spans="1:49" ht="14.25" customHeight="1">
      <c r="A939" s="1"/>
      <c r="P939" s="7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W939" s="11"/>
    </row>
    <row r="940" spans="1:49" ht="14.25" customHeight="1">
      <c r="A940" s="1"/>
      <c r="P940" s="7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W940" s="11"/>
    </row>
    <row r="941" spans="1:49" ht="14.25" customHeight="1">
      <c r="A941" s="1"/>
      <c r="P941" s="7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W941" s="11"/>
    </row>
    <row r="942" spans="1:49" ht="14.25" customHeight="1">
      <c r="A942" s="1"/>
      <c r="P942" s="7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W942" s="11"/>
    </row>
    <row r="943" spans="1:49" ht="14.25" customHeight="1">
      <c r="A943" s="1"/>
      <c r="P943" s="7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W943" s="11"/>
    </row>
    <row r="944" spans="1:49" ht="14.25" customHeight="1">
      <c r="A944" s="1"/>
      <c r="P944" s="7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W944" s="11"/>
    </row>
    <row r="945" spans="1:49" ht="14.25" customHeight="1">
      <c r="A945" s="1"/>
      <c r="P945" s="7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W945" s="11"/>
    </row>
    <row r="946" spans="1:49" ht="14.25" customHeight="1">
      <c r="A946" s="1"/>
      <c r="P946" s="7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W946" s="11"/>
    </row>
    <row r="947" spans="1:49" ht="14.25" customHeight="1">
      <c r="A947" s="1"/>
      <c r="P947" s="7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W947" s="11"/>
    </row>
    <row r="948" spans="1:49" ht="14.25" customHeight="1">
      <c r="A948" s="1"/>
      <c r="P948" s="7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W948" s="11"/>
    </row>
    <row r="949" spans="1:49" ht="14.25" customHeight="1">
      <c r="A949" s="1"/>
      <c r="P949" s="7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W949" s="11"/>
    </row>
    <row r="950" spans="1:49" ht="14.25" customHeight="1">
      <c r="A950" s="1"/>
      <c r="P950" s="7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W950" s="11"/>
    </row>
    <row r="951" spans="1:49" ht="14.25" customHeight="1">
      <c r="A951" s="1"/>
      <c r="P951" s="7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W951" s="11"/>
    </row>
    <row r="952" spans="1:49" ht="14.25" customHeight="1">
      <c r="A952" s="1"/>
      <c r="P952" s="7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W952" s="11"/>
    </row>
    <row r="953" spans="1:49" ht="14.25" customHeight="1">
      <c r="A953" s="1"/>
      <c r="P953" s="7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W953" s="11"/>
    </row>
    <row r="954" spans="1:49" ht="14.25" customHeight="1">
      <c r="A954" s="1"/>
      <c r="P954" s="7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W954" s="11"/>
    </row>
    <row r="955" spans="1:49" ht="14.25" customHeight="1">
      <c r="A955" s="1"/>
      <c r="P955" s="7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W955" s="11"/>
    </row>
    <row r="956" spans="1:49" ht="14.25" customHeight="1">
      <c r="A956" s="1"/>
      <c r="P956" s="7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W956" s="11"/>
    </row>
    <row r="957" spans="1:49" ht="14.25" customHeight="1">
      <c r="A957" s="1"/>
      <c r="P957" s="7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W957" s="11"/>
    </row>
    <row r="958" spans="1:49" ht="14.25" customHeight="1">
      <c r="A958" s="1"/>
      <c r="P958" s="7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W958" s="11"/>
    </row>
    <row r="959" spans="1:49" ht="14.25" customHeight="1">
      <c r="A959" s="1"/>
      <c r="P959" s="7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W959" s="11"/>
    </row>
    <row r="960" spans="1:49" ht="14.25" customHeight="1">
      <c r="A960" s="1"/>
      <c r="P960" s="7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W960" s="11"/>
    </row>
    <row r="961" spans="1:49" ht="14.25" customHeight="1">
      <c r="A961" s="1"/>
      <c r="P961" s="7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W961" s="11"/>
    </row>
    <row r="962" spans="1:49" ht="14.25" customHeight="1">
      <c r="A962" s="1"/>
      <c r="P962" s="7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W962" s="11"/>
    </row>
    <row r="963" spans="1:49" ht="14.25" customHeight="1">
      <c r="A963" s="1"/>
      <c r="P963" s="7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W963" s="11"/>
    </row>
    <row r="964" spans="1:49" ht="14.25" customHeight="1">
      <c r="A964" s="1"/>
      <c r="P964" s="7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W964" s="11"/>
    </row>
    <row r="965" spans="1:49" ht="14.25" customHeight="1">
      <c r="A965" s="1"/>
      <c r="P965" s="7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W965" s="11"/>
    </row>
    <row r="966" spans="1:49" ht="14.25" customHeight="1">
      <c r="A966" s="1"/>
      <c r="P966" s="7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W966" s="11"/>
    </row>
    <row r="967" spans="1:49" ht="14.25" customHeight="1">
      <c r="A967" s="1"/>
      <c r="P967" s="7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W967" s="11"/>
    </row>
    <row r="968" spans="1:49" ht="14.25" customHeight="1">
      <c r="A968" s="1"/>
      <c r="P968" s="7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W968" s="11"/>
    </row>
    <row r="969" spans="1:49" ht="14.25" customHeight="1">
      <c r="A969" s="1"/>
      <c r="P969" s="7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W969" s="11"/>
    </row>
    <row r="970" spans="1:49" ht="14.25" customHeight="1">
      <c r="A970" s="1"/>
      <c r="P970" s="7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W970" s="11"/>
    </row>
    <row r="971" spans="1:49" ht="14.25" customHeight="1">
      <c r="A971" s="1"/>
      <c r="P971" s="7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W971" s="11"/>
    </row>
    <row r="972" spans="1:49" ht="14.25" customHeight="1">
      <c r="A972" s="1"/>
      <c r="P972" s="7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W972" s="11"/>
    </row>
    <row r="973" spans="1:49" ht="14.25" customHeight="1">
      <c r="A973" s="1"/>
      <c r="P973" s="7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W973" s="11"/>
    </row>
    <row r="974" spans="1:49" ht="14.25" customHeight="1">
      <c r="A974" s="1"/>
      <c r="P974" s="7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W974" s="11"/>
    </row>
    <row r="975" spans="1:49" ht="14.25" customHeight="1">
      <c r="A975" s="1"/>
      <c r="P975" s="7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W975" s="11"/>
    </row>
    <row r="976" spans="1:49" ht="14.25" customHeight="1">
      <c r="A976" s="1"/>
      <c r="P976" s="7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W976" s="11"/>
    </row>
    <row r="977" spans="1:49" ht="14.25" customHeight="1">
      <c r="A977" s="1"/>
      <c r="P977" s="7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W977" s="11"/>
    </row>
    <row r="978" spans="1:49" ht="14.25" customHeight="1">
      <c r="A978" s="1"/>
      <c r="P978" s="7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W978" s="11"/>
    </row>
    <row r="979" spans="1:49" ht="14.25" customHeight="1">
      <c r="A979" s="1"/>
      <c r="P979" s="7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W979" s="11"/>
    </row>
    <row r="980" spans="1:49" ht="14.25" customHeight="1">
      <c r="A980" s="1"/>
      <c r="P980" s="7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W980" s="11"/>
    </row>
    <row r="981" spans="1:49" ht="14.25" customHeight="1">
      <c r="A981" s="1"/>
      <c r="P981" s="7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W981" s="11"/>
    </row>
    <row r="982" spans="1:49" ht="14.25" customHeight="1">
      <c r="A982" s="1"/>
      <c r="P982" s="7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W982" s="11"/>
    </row>
    <row r="983" spans="1:49" ht="14.25" customHeight="1">
      <c r="A983" s="1"/>
      <c r="P983" s="7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W983" s="11"/>
    </row>
    <row r="984" spans="1:49" ht="14.25" customHeight="1">
      <c r="A984" s="1"/>
      <c r="P984" s="7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W984" s="11"/>
    </row>
    <row r="985" spans="1:49" ht="14.25" customHeight="1">
      <c r="A985" s="1"/>
      <c r="P985" s="7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W985" s="11"/>
    </row>
    <row r="986" spans="1:49" ht="14.25" customHeight="1">
      <c r="A986" s="1"/>
      <c r="P986" s="7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W986" s="11"/>
    </row>
    <row r="987" spans="1:49" ht="14.25" customHeight="1">
      <c r="A987" s="1"/>
      <c r="P987" s="7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W987" s="11"/>
    </row>
    <row r="988" spans="1:49" ht="14.25" customHeight="1">
      <c r="A988" s="1"/>
      <c r="P988" s="7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W988" s="11"/>
    </row>
    <row r="989" spans="1:49" ht="14.25" customHeight="1">
      <c r="A989" s="1"/>
      <c r="P989" s="7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W989" s="11"/>
    </row>
    <row r="990" spans="1:49" ht="14.25" customHeight="1">
      <c r="A990" s="1"/>
      <c r="P990" s="7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W990" s="11"/>
    </row>
    <row r="991" spans="1:49" ht="14.25" customHeight="1">
      <c r="A991" s="1"/>
      <c r="P991" s="7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W991" s="11"/>
    </row>
    <row r="992" spans="1:49" ht="14.25" customHeight="1">
      <c r="A992" s="1"/>
      <c r="P992" s="7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W992" s="11"/>
    </row>
    <row r="993" spans="1:49" ht="14.25" customHeight="1">
      <c r="A993" s="1"/>
      <c r="P993" s="7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W993" s="11"/>
    </row>
    <row r="994" spans="1:49" ht="14.25" customHeight="1">
      <c r="A994" s="1"/>
      <c r="P994" s="7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W994" s="11"/>
    </row>
    <row r="995" spans="1:49" ht="14.25" customHeight="1">
      <c r="A995" s="1"/>
      <c r="P995" s="7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W995" s="11"/>
    </row>
    <row r="996" spans="1:49" ht="14.25" customHeight="1">
      <c r="A996" s="1"/>
      <c r="P996" s="7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W996" s="11"/>
    </row>
    <row r="997" spans="1:49" ht="14.25" customHeight="1">
      <c r="A997" s="1"/>
      <c r="P997" s="7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W997" s="11"/>
    </row>
    <row r="998" spans="1:49" ht="14.25" customHeight="1">
      <c r="A998" s="1"/>
      <c r="P998" s="7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W998" s="11"/>
    </row>
    <row r="999" spans="1:49" ht="14.25" customHeight="1">
      <c r="A999" s="1"/>
      <c r="P999" s="7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W999" s="11"/>
    </row>
    <row r="1000" spans="1:49" ht="14.25" customHeight="1">
      <c r="A1000" s="1"/>
      <c r="P1000" s="7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W1000" s="11"/>
    </row>
  </sheetData>
  <autoFilter ref="A2:BI71" xr:uid="{00000000-0009-0000-0000-000000000000}"/>
  <sortState xmlns:xlrd2="http://schemas.microsoft.com/office/spreadsheetml/2017/richdata2" ref="B3:AW71">
    <sortCondition descending="1" ref="P3:P71"/>
  </sortState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000"/>
  <sheetViews>
    <sheetView tabSelected="1" workbookViewId="0">
      <pane xSplit="16" ySplit="2" topLeftCell="AK3" activePane="bottomRight" state="frozen"/>
      <selection pane="topRight" activeCell="Q1" sqref="Q1"/>
      <selection pane="bottomLeft" activeCell="A3" sqref="A3"/>
      <selection pane="bottomRight" activeCell="A10" sqref="A10"/>
    </sheetView>
  </sheetViews>
  <sheetFormatPr defaultColWidth="14.44140625" defaultRowHeight="15" customHeight="1"/>
  <cols>
    <col min="1" max="1" width="4.44140625" customWidth="1"/>
    <col min="2" max="2" width="20" customWidth="1"/>
    <col min="3" max="3" width="16.109375" hidden="1" customWidth="1"/>
    <col min="4" max="5" width="9.109375" hidden="1" customWidth="1"/>
    <col min="6" max="6" width="12.109375" hidden="1" customWidth="1"/>
    <col min="7" max="7" width="12.6640625" hidden="1" customWidth="1"/>
    <col min="8" max="11" width="9.109375" hidden="1" customWidth="1"/>
    <col min="12" max="12" width="10" hidden="1" customWidth="1"/>
    <col min="13" max="14" width="9.109375" hidden="1" customWidth="1"/>
    <col min="15" max="15" width="30.44140625" hidden="1" customWidth="1"/>
    <col min="16" max="16" width="9.109375" customWidth="1"/>
    <col min="17" max="17" width="10.109375" customWidth="1"/>
    <col min="18" max="18" width="10.6640625" customWidth="1"/>
    <col min="19" max="21" width="10.109375" customWidth="1"/>
    <col min="22" max="24" width="11.109375" customWidth="1"/>
    <col min="25" max="25" width="12.88671875" customWidth="1"/>
    <col min="26" max="33" width="11.6640625" customWidth="1"/>
    <col min="34" max="34" width="6.6640625" customWidth="1"/>
    <col min="35" max="35" width="7.88671875" customWidth="1"/>
    <col min="36" max="36" width="8.88671875" customWidth="1"/>
    <col min="37" max="38" width="11.6640625" customWidth="1"/>
    <col min="39" max="42" width="9" customWidth="1"/>
    <col min="43" max="43" width="10.6640625" customWidth="1"/>
    <col min="44" max="44" width="9" customWidth="1"/>
    <col min="45" max="45" width="10.5546875" customWidth="1"/>
    <col min="46" max="47" width="9" customWidth="1"/>
    <col min="48" max="48" width="9.6640625" customWidth="1"/>
    <col min="49" max="54" width="9" customWidth="1"/>
  </cols>
  <sheetData>
    <row r="1" spans="1:54" ht="14.25" customHeight="1">
      <c r="A1" s="1"/>
      <c r="B1" s="3" t="s">
        <v>0</v>
      </c>
      <c r="D1" s="1"/>
      <c r="E1" s="1"/>
      <c r="F1" s="1"/>
      <c r="G1" s="1"/>
      <c r="H1" s="1"/>
      <c r="I1" s="6"/>
      <c r="J1" s="1"/>
      <c r="K1" s="1"/>
      <c r="N1" s="1"/>
      <c r="P1" s="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 t="s">
        <v>3</v>
      </c>
      <c r="AF1" s="1"/>
      <c r="AG1" s="1"/>
      <c r="AH1" s="1"/>
      <c r="AI1" s="1"/>
      <c r="AJ1" s="1"/>
      <c r="AK1" s="1"/>
      <c r="AZ1" s="11"/>
    </row>
    <row r="2" spans="1:54" ht="14.25" customHeight="1">
      <c r="A2" s="12" t="s">
        <v>4</v>
      </c>
      <c r="B2" s="13" t="s">
        <v>5</v>
      </c>
      <c r="C2" s="13"/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4"/>
      <c r="J2" s="12"/>
      <c r="K2" s="12"/>
      <c r="L2" s="13"/>
      <c r="M2" s="13"/>
      <c r="N2" s="12"/>
      <c r="O2" s="13"/>
      <c r="P2" s="15" t="s">
        <v>15</v>
      </c>
      <c r="Q2" s="18">
        <v>45935</v>
      </c>
      <c r="R2" s="16">
        <v>46306</v>
      </c>
      <c r="S2" s="8">
        <v>46307</v>
      </c>
      <c r="T2" s="8" t="s">
        <v>16</v>
      </c>
      <c r="U2" s="8">
        <v>45949</v>
      </c>
      <c r="V2" s="8">
        <v>45955</v>
      </c>
      <c r="W2" s="8">
        <v>45956</v>
      </c>
      <c r="X2" s="8">
        <v>45963</v>
      </c>
      <c r="Y2" s="16">
        <v>45970</v>
      </c>
      <c r="Z2" s="17" t="s">
        <v>22</v>
      </c>
      <c r="AA2" s="17" t="s">
        <v>18</v>
      </c>
      <c r="AB2" s="17" t="s">
        <v>24</v>
      </c>
      <c r="AC2" s="17" t="s">
        <v>26</v>
      </c>
      <c r="AD2" s="17" t="s">
        <v>27</v>
      </c>
      <c r="AE2" s="17" t="s">
        <v>21</v>
      </c>
      <c r="AF2" s="20">
        <v>46019</v>
      </c>
      <c r="AG2" s="20">
        <v>46387</v>
      </c>
      <c r="AH2" s="20">
        <v>46026</v>
      </c>
      <c r="AI2" s="20">
        <v>46032</v>
      </c>
      <c r="AJ2" s="20">
        <v>46039</v>
      </c>
      <c r="AK2" s="20">
        <v>46040</v>
      </c>
      <c r="AL2" s="20">
        <v>46047</v>
      </c>
      <c r="AM2" s="21" t="s">
        <v>31</v>
      </c>
      <c r="AN2" s="21" t="s">
        <v>32</v>
      </c>
      <c r="AO2" s="21">
        <v>46067</v>
      </c>
      <c r="AP2" s="21">
        <v>46068</v>
      </c>
      <c r="AQ2" s="17">
        <v>46075</v>
      </c>
      <c r="AR2" s="21" t="s">
        <v>34</v>
      </c>
      <c r="AS2" s="17" t="s">
        <v>35</v>
      </c>
      <c r="AT2" s="21">
        <v>46089</v>
      </c>
      <c r="AU2" s="21">
        <v>46063</v>
      </c>
      <c r="AV2" s="21">
        <v>46096</v>
      </c>
      <c r="AW2" s="21" t="s">
        <v>30</v>
      </c>
      <c r="AX2" s="21">
        <v>46101</v>
      </c>
      <c r="AY2" s="21">
        <v>46103</v>
      </c>
      <c r="AZ2" s="22" t="s">
        <v>33</v>
      </c>
      <c r="BA2" s="23"/>
      <c r="BB2" s="23"/>
    </row>
    <row r="3" spans="1:54" ht="13.5" customHeight="1">
      <c r="A3" s="12">
        <v>1</v>
      </c>
      <c r="B3" s="25" t="s">
        <v>37</v>
      </c>
      <c r="C3" s="26" t="s">
        <v>40</v>
      </c>
      <c r="D3" s="12"/>
      <c r="E3" s="12">
        <v>5</v>
      </c>
      <c r="F3" s="12"/>
      <c r="G3" s="12"/>
      <c r="H3" s="12"/>
      <c r="I3" s="14">
        <f>SUM(D3:H3)</f>
        <v>5</v>
      </c>
      <c r="J3" s="12"/>
      <c r="K3" s="12"/>
      <c r="L3" s="13"/>
      <c r="M3" s="13"/>
      <c r="N3" s="12"/>
      <c r="O3" s="12" t="s">
        <v>44</v>
      </c>
      <c r="P3" s="15">
        <f t="shared" ref="P3:P41" si="0">SUM(Q3:DU3)</f>
        <v>660</v>
      </c>
      <c r="Q3" s="1">
        <v>20</v>
      </c>
      <c r="R3" s="1">
        <v>50</v>
      </c>
      <c r="S3" s="1"/>
      <c r="T3" s="1"/>
      <c r="U3" s="1"/>
      <c r="V3" s="1">
        <v>30</v>
      </c>
      <c r="W3" s="1"/>
      <c r="X3" s="1"/>
      <c r="Y3" s="1">
        <v>10</v>
      </c>
      <c r="Z3" s="1">
        <v>20</v>
      </c>
      <c r="AA3" s="1">
        <v>60</v>
      </c>
      <c r="AB3" s="1">
        <v>20</v>
      </c>
      <c r="AC3" s="1">
        <v>20</v>
      </c>
      <c r="AD3" s="1">
        <v>10</v>
      </c>
      <c r="AE3" s="1">
        <v>35</v>
      </c>
      <c r="AF3" s="1">
        <v>15</v>
      </c>
      <c r="AG3" s="1">
        <v>30</v>
      </c>
      <c r="AH3" s="1">
        <v>10</v>
      </c>
      <c r="AI3" s="1">
        <v>20</v>
      </c>
      <c r="AJ3" s="1">
        <v>21</v>
      </c>
      <c r="AK3" s="1">
        <v>20</v>
      </c>
      <c r="AL3" s="1">
        <v>20</v>
      </c>
      <c r="AM3" s="1">
        <v>35</v>
      </c>
      <c r="AN3" s="1">
        <v>20</v>
      </c>
      <c r="AO3" s="1"/>
      <c r="AP3" s="1">
        <v>30</v>
      </c>
      <c r="AQ3" s="1">
        <v>10</v>
      </c>
      <c r="AR3" s="1"/>
      <c r="AS3" s="1">
        <v>10</v>
      </c>
      <c r="AT3" s="1"/>
      <c r="AU3" s="1">
        <v>50</v>
      </c>
      <c r="AV3" s="1">
        <v>30</v>
      </c>
      <c r="AW3" s="1">
        <v>3</v>
      </c>
      <c r="AX3" s="1">
        <v>30</v>
      </c>
      <c r="AY3" s="1">
        <v>30</v>
      </c>
      <c r="AZ3" s="11">
        <v>1</v>
      </c>
    </row>
    <row r="4" spans="1:54" ht="15" customHeight="1">
      <c r="A4" s="12">
        <v>2</v>
      </c>
      <c r="B4" s="28" t="s">
        <v>48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5">
        <f t="shared" si="0"/>
        <v>496</v>
      </c>
      <c r="Q4" s="1"/>
      <c r="R4" s="1"/>
      <c r="S4" s="1">
        <v>40</v>
      </c>
      <c r="T4" s="1">
        <v>10</v>
      </c>
      <c r="U4" s="1"/>
      <c r="V4" s="1"/>
      <c r="W4" s="1"/>
      <c r="X4" s="1"/>
      <c r="Y4" s="1"/>
      <c r="Z4" s="1"/>
      <c r="AA4" s="1"/>
      <c r="AB4" s="1"/>
      <c r="AC4" s="1">
        <v>35</v>
      </c>
      <c r="AD4" s="1">
        <v>10</v>
      </c>
      <c r="AE4" s="1">
        <v>30</v>
      </c>
      <c r="AF4" s="1"/>
      <c r="AG4" s="1"/>
      <c r="AH4" s="1"/>
      <c r="AI4" s="1"/>
      <c r="AJ4" s="1">
        <v>41</v>
      </c>
      <c r="AK4" s="1"/>
      <c r="AL4" s="1">
        <v>20</v>
      </c>
      <c r="AM4" s="3">
        <v>35</v>
      </c>
      <c r="AN4" s="1"/>
      <c r="AO4" s="1">
        <v>25</v>
      </c>
      <c r="AP4" s="1"/>
      <c r="AQ4" s="1">
        <v>10</v>
      </c>
      <c r="AR4" s="1">
        <v>20</v>
      </c>
      <c r="AS4" s="1">
        <v>30</v>
      </c>
      <c r="AT4" s="1">
        <v>30</v>
      </c>
      <c r="AU4" s="1">
        <v>50</v>
      </c>
      <c r="AV4" s="1">
        <v>35</v>
      </c>
      <c r="AW4" s="1"/>
      <c r="AX4" s="1"/>
      <c r="AY4" s="1">
        <v>25</v>
      </c>
      <c r="AZ4" s="11">
        <v>50</v>
      </c>
    </row>
    <row r="5" spans="1:54" ht="15" customHeight="1">
      <c r="A5" s="12">
        <v>3</v>
      </c>
      <c r="B5" s="28" t="s">
        <v>57</v>
      </c>
      <c r="C5" s="32" t="s">
        <v>40</v>
      </c>
      <c r="D5" s="32">
        <v>0</v>
      </c>
      <c r="E5" s="32">
        <v>10</v>
      </c>
      <c r="F5" s="32">
        <v>0</v>
      </c>
      <c r="G5" s="32">
        <v>0</v>
      </c>
      <c r="H5" s="32">
        <v>0</v>
      </c>
      <c r="I5" s="28">
        <f>SUM(D5:H5)</f>
        <v>10</v>
      </c>
      <c r="J5" s="32"/>
      <c r="K5" s="32"/>
      <c r="L5" s="28"/>
      <c r="M5" s="28"/>
      <c r="N5" s="32"/>
      <c r="O5" s="12" t="s">
        <v>44</v>
      </c>
      <c r="P5" s="15">
        <f t="shared" si="0"/>
        <v>471</v>
      </c>
      <c r="Q5" s="1"/>
      <c r="R5" s="1"/>
      <c r="S5" s="1">
        <f>10+5+20+10</f>
        <v>45</v>
      </c>
      <c r="T5" s="1">
        <v>10</v>
      </c>
      <c r="U5" s="1"/>
      <c r="V5" s="1"/>
      <c r="W5" s="1">
        <v>30</v>
      </c>
      <c r="X5" s="1"/>
      <c r="Y5" s="1"/>
      <c r="Z5" s="1">
        <v>25</v>
      </c>
      <c r="AA5" s="1">
        <v>25</v>
      </c>
      <c r="AB5" s="1"/>
      <c r="AC5" s="1"/>
      <c r="AD5" s="1">
        <v>10</v>
      </c>
      <c r="AE5" s="1">
        <v>30</v>
      </c>
      <c r="AF5" s="1"/>
      <c r="AG5" s="1"/>
      <c r="AH5" s="1">
        <v>20</v>
      </c>
      <c r="AI5" s="1"/>
      <c r="AJ5" s="1">
        <v>41</v>
      </c>
      <c r="AK5" s="1"/>
      <c r="AL5" s="1">
        <v>25</v>
      </c>
      <c r="AM5" s="1">
        <v>25</v>
      </c>
      <c r="AN5" s="1"/>
      <c r="AO5" s="1"/>
      <c r="AP5" s="1">
        <v>5</v>
      </c>
      <c r="AQ5" s="1">
        <v>10</v>
      </c>
      <c r="AR5" s="1">
        <v>20</v>
      </c>
      <c r="AS5" s="1">
        <v>20</v>
      </c>
      <c r="AT5" s="1">
        <v>20</v>
      </c>
      <c r="AU5" s="1">
        <v>40</v>
      </c>
      <c r="AV5" s="1">
        <v>25</v>
      </c>
      <c r="AW5" s="1"/>
      <c r="AZ5" s="27">
        <v>45</v>
      </c>
    </row>
    <row r="6" spans="1:54" ht="15" customHeight="1">
      <c r="A6" s="12">
        <v>4</v>
      </c>
      <c r="B6" s="31" t="s">
        <v>66</v>
      </c>
      <c r="C6" s="13"/>
      <c r="D6" s="12"/>
      <c r="E6" s="12"/>
      <c r="F6" s="12"/>
      <c r="G6" s="12">
        <v>10</v>
      </c>
      <c r="H6" s="12">
        <v>20</v>
      </c>
      <c r="I6" s="14">
        <f>SUM(D6:H6)</f>
        <v>30</v>
      </c>
      <c r="J6" s="12" t="s">
        <v>69</v>
      </c>
      <c r="K6" s="12" t="s">
        <v>70</v>
      </c>
      <c r="L6" s="13"/>
      <c r="M6" s="13"/>
      <c r="N6" s="12"/>
      <c r="O6" s="12" t="s">
        <v>44</v>
      </c>
      <c r="P6" s="15">
        <f t="shared" si="0"/>
        <v>420</v>
      </c>
      <c r="Q6" s="1"/>
      <c r="R6" s="1"/>
      <c r="S6" s="1">
        <v>20</v>
      </c>
      <c r="T6" s="1"/>
      <c r="U6" s="1">
        <v>25</v>
      </c>
      <c r="V6" s="1">
        <v>30</v>
      </c>
      <c r="W6" s="1"/>
      <c r="X6" s="1">
        <v>15</v>
      </c>
      <c r="Y6" s="1">
        <v>15</v>
      </c>
      <c r="Z6" s="1">
        <v>15</v>
      </c>
      <c r="AA6" s="1">
        <v>30</v>
      </c>
      <c r="AB6" s="1">
        <v>10</v>
      </c>
      <c r="AC6" s="1"/>
      <c r="AD6" s="1"/>
      <c r="AE6" s="1">
        <v>15</v>
      </c>
      <c r="AF6" s="1"/>
      <c r="AG6" s="1"/>
      <c r="AH6" s="1">
        <v>20</v>
      </c>
      <c r="AI6" s="1"/>
      <c r="AJ6" s="1"/>
      <c r="AK6" s="1">
        <v>25</v>
      </c>
      <c r="AL6" s="1">
        <v>30</v>
      </c>
      <c r="AM6" s="1">
        <v>35</v>
      </c>
      <c r="AN6" s="1">
        <v>15</v>
      </c>
      <c r="AO6" s="1">
        <v>20</v>
      </c>
      <c r="AP6" s="1"/>
      <c r="AQ6" s="1">
        <v>15</v>
      </c>
      <c r="AR6" s="1"/>
      <c r="AS6" s="1">
        <v>20</v>
      </c>
      <c r="AT6" s="1">
        <v>15</v>
      </c>
      <c r="AU6" s="1"/>
      <c r="AV6" s="1">
        <v>20</v>
      </c>
      <c r="AW6" s="1"/>
      <c r="AX6" s="1">
        <v>30</v>
      </c>
      <c r="AZ6" s="11"/>
    </row>
    <row r="7" spans="1:54" ht="15" customHeight="1">
      <c r="A7" s="12">
        <v>5</v>
      </c>
      <c r="B7" s="31" t="s">
        <v>78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5">
        <f t="shared" si="0"/>
        <v>381</v>
      </c>
      <c r="Q7" s="1"/>
      <c r="R7" s="1"/>
      <c r="S7" s="1">
        <v>30</v>
      </c>
      <c r="T7" s="1">
        <v>10</v>
      </c>
      <c r="U7" s="1"/>
      <c r="V7" s="1"/>
      <c r="W7" s="1">
        <v>50</v>
      </c>
      <c r="X7" s="1">
        <v>10</v>
      </c>
      <c r="Y7" s="1">
        <v>10</v>
      </c>
      <c r="Z7" s="1"/>
      <c r="AA7" s="1"/>
      <c r="AB7" s="1"/>
      <c r="AC7" s="1"/>
      <c r="AD7" s="1">
        <v>10</v>
      </c>
      <c r="AE7" s="1">
        <v>20</v>
      </c>
      <c r="AF7" s="1">
        <v>10</v>
      </c>
      <c r="AG7" s="1"/>
      <c r="AH7" s="1">
        <v>10</v>
      </c>
      <c r="AI7" s="1"/>
      <c r="AJ7" s="1">
        <v>41</v>
      </c>
      <c r="AK7" s="1">
        <v>10</v>
      </c>
      <c r="AL7" s="1">
        <v>10</v>
      </c>
      <c r="AN7" s="1"/>
      <c r="AO7" s="1">
        <v>25</v>
      </c>
      <c r="AP7" s="1"/>
      <c r="AQ7" s="1"/>
      <c r="AR7" s="3">
        <v>5</v>
      </c>
      <c r="AS7" s="3">
        <v>10</v>
      </c>
      <c r="AT7" s="1"/>
      <c r="AV7" s="1">
        <v>10</v>
      </c>
      <c r="AW7" s="1">
        <v>20</v>
      </c>
      <c r="AX7" s="1">
        <v>30</v>
      </c>
      <c r="AY7" s="1"/>
      <c r="AZ7" s="11">
        <v>60</v>
      </c>
    </row>
    <row r="8" spans="1:54" ht="15" customHeight="1">
      <c r="A8" s="12">
        <v>6</v>
      </c>
      <c r="B8" s="25" t="s">
        <v>74</v>
      </c>
      <c r="C8" s="28"/>
      <c r="D8" s="32"/>
      <c r="E8" s="32"/>
      <c r="F8" s="32"/>
      <c r="G8" s="32">
        <v>10</v>
      </c>
      <c r="H8" s="32">
        <v>20</v>
      </c>
      <c r="I8" s="28">
        <f>SUM(D8:H8)</f>
        <v>30</v>
      </c>
      <c r="J8" s="32" t="s">
        <v>75</v>
      </c>
      <c r="K8" s="32" t="s">
        <v>76</v>
      </c>
      <c r="L8" s="28"/>
      <c r="M8" s="28"/>
      <c r="N8" s="32"/>
      <c r="O8" s="12" t="s">
        <v>44</v>
      </c>
      <c r="P8" s="15">
        <f t="shared" si="0"/>
        <v>356</v>
      </c>
      <c r="Q8" s="1"/>
      <c r="R8" s="1"/>
      <c r="S8" s="1">
        <v>30</v>
      </c>
      <c r="T8" s="1"/>
      <c r="U8" s="1">
        <v>40</v>
      </c>
      <c r="V8" s="1">
        <v>30</v>
      </c>
      <c r="W8" s="1"/>
      <c r="X8" s="1">
        <v>10</v>
      </c>
      <c r="Y8" s="1">
        <v>20</v>
      </c>
      <c r="Z8" s="1">
        <v>10</v>
      </c>
      <c r="AA8" s="1">
        <v>20</v>
      </c>
      <c r="AB8" s="1">
        <v>15</v>
      </c>
      <c r="AC8" s="1">
        <v>10</v>
      </c>
      <c r="AD8" s="1">
        <v>10</v>
      </c>
      <c r="AE8" s="1"/>
      <c r="AF8" s="1">
        <v>15</v>
      </c>
      <c r="AG8" s="1"/>
      <c r="AH8" s="1"/>
      <c r="AI8" s="1"/>
      <c r="AJ8" s="1">
        <v>21</v>
      </c>
      <c r="AK8" s="1"/>
      <c r="AM8" s="3">
        <v>25</v>
      </c>
      <c r="AN8" s="1"/>
      <c r="AO8" s="1">
        <v>30</v>
      </c>
      <c r="AQ8" s="1">
        <v>5</v>
      </c>
      <c r="AR8" s="1"/>
      <c r="AS8" s="1"/>
      <c r="AT8" s="1"/>
      <c r="AU8" s="1"/>
      <c r="AV8" s="1"/>
      <c r="AW8" s="1"/>
      <c r="AX8" s="1">
        <v>30</v>
      </c>
      <c r="AZ8" s="11">
        <v>35</v>
      </c>
    </row>
    <row r="9" spans="1:54" ht="15" customHeight="1">
      <c r="A9" s="12">
        <v>7</v>
      </c>
      <c r="B9" s="31" t="s">
        <v>81</v>
      </c>
      <c r="C9" s="13"/>
      <c r="D9" s="12"/>
      <c r="E9" s="12">
        <v>5</v>
      </c>
      <c r="F9" s="12"/>
      <c r="G9" s="12"/>
      <c r="H9" s="12"/>
      <c r="I9" s="28">
        <f>SUM(D9:H9)</f>
        <v>5</v>
      </c>
      <c r="J9" s="12"/>
      <c r="K9" s="12"/>
      <c r="L9" s="13"/>
      <c r="M9" s="13"/>
      <c r="N9" s="12"/>
      <c r="O9" s="13"/>
      <c r="P9" s="15">
        <f t="shared" si="0"/>
        <v>321</v>
      </c>
      <c r="Q9" s="1"/>
      <c r="R9" s="1"/>
      <c r="S9" s="1"/>
      <c r="T9" s="1">
        <v>10</v>
      </c>
      <c r="U9" s="1"/>
      <c r="V9" s="1"/>
      <c r="W9" s="1"/>
      <c r="X9" s="1"/>
      <c r="Y9" s="1"/>
      <c r="Z9" s="1"/>
      <c r="AA9" s="1"/>
      <c r="AB9" s="1"/>
      <c r="AC9" s="1">
        <v>40</v>
      </c>
      <c r="AD9" s="1">
        <v>10</v>
      </c>
      <c r="AE9" s="1">
        <v>45</v>
      </c>
      <c r="AF9" s="1"/>
      <c r="AG9" s="1"/>
      <c r="AH9" s="1"/>
      <c r="AI9" s="1"/>
      <c r="AJ9" s="1">
        <v>21</v>
      </c>
      <c r="AK9" s="1"/>
      <c r="AO9" s="3">
        <v>15</v>
      </c>
      <c r="AQ9" s="3">
        <v>10</v>
      </c>
      <c r="AT9" s="3">
        <v>25</v>
      </c>
      <c r="AU9" s="3">
        <v>50</v>
      </c>
      <c r="AV9" s="1">
        <v>20</v>
      </c>
      <c r="AW9" s="1"/>
      <c r="AY9" s="3">
        <v>30</v>
      </c>
      <c r="AZ9" s="11">
        <v>45</v>
      </c>
    </row>
    <row r="10" spans="1:54" ht="15" customHeight="1">
      <c r="A10" s="12">
        <v>8</v>
      </c>
      <c r="B10" s="31" t="s">
        <v>90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>
        <f t="shared" si="0"/>
        <v>321</v>
      </c>
      <c r="Q10" s="1"/>
      <c r="R10" s="1"/>
      <c r="S10" s="1"/>
      <c r="T10" s="1"/>
      <c r="U10" s="1"/>
      <c r="V10" s="1"/>
      <c r="W10" s="1"/>
      <c r="X10" s="1"/>
      <c r="Y10" s="1"/>
      <c r="Z10" s="1">
        <v>35</v>
      </c>
      <c r="AA10" s="1"/>
      <c r="AB10" s="1"/>
      <c r="AC10" s="1">
        <v>40</v>
      </c>
      <c r="AD10" s="1"/>
      <c r="AE10" s="1">
        <v>65</v>
      </c>
      <c r="AF10" s="1"/>
      <c r="AG10" s="1"/>
      <c r="AH10" s="1">
        <v>30</v>
      </c>
      <c r="AI10" s="1"/>
      <c r="AJ10" s="1">
        <v>31</v>
      </c>
      <c r="AK10" s="1"/>
      <c r="AL10" s="1"/>
      <c r="AM10" s="3">
        <v>20</v>
      </c>
      <c r="AO10" s="1">
        <v>45</v>
      </c>
      <c r="AQ10" s="1"/>
      <c r="AR10" s="1"/>
      <c r="AV10" s="1"/>
      <c r="AW10" s="1"/>
      <c r="AZ10" s="11">
        <v>55</v>
      </c>
    </row>
    <row r="11" spans="1:54" ht="15" customHeight="1">
      <c r="A11" s="12">
        <v>9</v>
      </c>
      <c r="B11" s="31" t="s">
        <v>79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5">
        <f t="shared" si="0"/>
        <v>315</v>
      </c>
      <c r="Q11" s="1"/>
      <c r="R11" s="1"/>
      <c r="S11" s="1">
        <v>30</v>
      </c>
      <c r="T11" s="1"/>
      <c r="U11" s="1">
        <v>25</v>
      </c>
      <c r="V11" s="1"/>
      <c r="W11" s="1">
        <v>30</v>
      </c>
      <c r="X11" s="1">
        <v>30</v>
      </c>
      <c r="Y11" s="1"/>
      <c r="Z11" s="1">
        <v>40</v>
      </c>
      <c r="AA11" s="1"/>
      <c r="AB11" s="1"/>
      <c r="AC11" s="1">
        <v>45</v>
      </c>
      <c r="AD11" s="1">
        <v>10</v>
      </c>
      <c r="AE11" s="1">
        <v>25</v>
      </c>
      <c r="AF11" s="1"/>
      <c r="AG11" s="1"/>
      <c r="AH11" s="1">
        <v>35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U11" s="1"/>
      <c r="AV11" s="1"/>
      <c r="AW11" s="1"/>
      <c r="AY11" s="3">
        <v>45</v>
      </c>
      <c r="AZ11" s="11"/>
    </row>
    <row r="12" spans="1:54" ht="15" customHeight="1">
      <c r="A12" s="12">
        <v>10</v>
      </c>
      <c r="B12" s="25" t="s">
        <v>85</v>
      </c>
      <c r="C12" s="28"/>
      <c r="D12" s="32"/>
      <c r="E12" s="32">
        <v>5</v>
      </c>
      <c r="F12" s="32">
        <v>0</v>
      </c>
      <c r="G12" s="32">
        <v>25</v>
      </c>
      <c r="H12" s="32">
        <v>40</v>
      </c>
      <c r="I12" s="28">
        <f>SUM(D12:H12)</f>
        <v>70</v>
      </c>
      <c r="J12" s="37" t="s">
        <v>86</v>
      </c>
      <c r="K12" s="38" t="s">
        <v>87</v>
      </c>
      <c r="L12" s="37" t="s">
        <v>88</v>
      </c>
      <c r="M12" s="28"/>
      <c r="N12" s="32"/>
      <c r="O12" s="12" t="s">
        <v>44</v>
      </c>
      <c r="P12" s="15">
        <f t="shared" si="0"/>
        <v>296</v>
      </c>
      <c r="Q12" s="1"/>
      <c r="R12" s="1"/>
      <c r="S12" s="1"/>
      <c r="T12" s="1"/>
      <c r="U12" s="1"/>
      <c r="V12" s="1"/>
      <c r="W12" s="1"/>
      <c r="X12" s="1"/>
      <c r="Y12" s="1"/>
      <c r="Z12" s="1">
        <v>35</v>
      </c>
      <c r="AA12" s="1">
        <v>35</v>
      </c>
      <c r="AB12" s="1"/>
      <c r="AC12" s="1">
        <v>30</v>
      </c>
      <c r="AD12" s="1">
        <v>10</v>
      </c>
      <c r="AE12" s="1"/>
      <c r="AF12" s="1"/>
      <c r="AG12" s="1"/>
      <c r="AH12" s="1"/>
      <c r="AI12" s="1"/>
      <c r="AJ12" s="1">
        <v>41</v>
      </c>
      <c r="AK12" s="1"/>
      <c r="AM12" s="3">
        <v>20</v>
      </c>
      <c r="AR12" s="1"/>
      <c r="AS12" s="3">
        <v>20</v>
      </c>
      <c r="AT12" s="1">
        <v>20</v>
      </c>
      <c r="AV12" s="1">
        <v>20</v>
      </c>
      <c r="AW12" s="1"/>
      <c r="AY12" s="3">
        <v>40</v>
      </c>
      <c r="AZ12" s="11">
        <v>25</v>
      </c>
    </row>
    <row r="13" spans="1:54" ht="16.5" customHeight="1">
      <c r="A13" s="12">
        <v>11</v>
      </c>
      <c r="B13" s="25" t="s">
        <v>83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5">
        <f t="shared" si="0"/>
        <v>290</v>
      </c>
      <c r="Q13" s="1"/>
      <c r="R13" s="1"/>
      <c r="S13" s="1"/>
      <c r="T13" s="1">
        <v>10</v>
      </c>
      <c r="U13" s="1"/>
      <c r="V13" s="1"/>
      <c r="W13" s="1"/>
      <c r="X13" s="1"/>
      <c r="Y13" s="1"/>
      <c r="Z13" s="1">
        <v>35</v>
      </c>
      <c r="AA13" s="1">
        <v>25</v>
      </c>
      <c r="AB13" s="1"/>
      <c r="AC13" s="1"/>
      <c r="AD13" s="1">
        <v>10</v>
      </c>
      <c r="AE13" s="1">
        <v>40</v>
      </c>
      <c r="AF13" s="1"/>
      <c r="AG13" s="1"/>
      <c r="AH13" s="1"/>
      <c r="AI13" s="1"/>
      <c r="AJ13" s="1"/>
      <c r="AK13" s="1"/>
      <c r="AP13" s="3">
        <v>30</v>
      </c>
      <c r="AQ13" s="3">
        <v>10</v>
      </c>
      <c r="AT13" s="1">
        <v>45</v>
      </c>
      <c r="AV13" s="1">
        <v>25</v>
      </c>
      <c r="AW13" s="1"/>
      <c r="AY13" s="3">
        <v>45</v>
      </c>
      <c r="AZ13" s="11">
        <v>15</v>
      </c>
    </row>
    <row r="14" spans="1:54" ht="16.5" customHeight="1">
      <c r="A14" s="12">
        <v>12</v>
      </c>
      <c r="B14" s="13" t="s">
        <v>97</v>
      </c>
      <c r="C14" s="12" t="s">
        <v>40</v>
      </c>
      <c r="D14" s="12">
        <v>1</v>
      </c>
      <c r="E14" s="12">
        <v>10</v>
      </c>
      <c r="F14" s="12">
        <v>0</v>
      </c>
      <c r="G14" s="12">
        <v>20</v>
      </c>
      <c r="H14" s="12">
        <v>30</v>
      </c>
      <c r="I14" s="14">
        <f>SUM(D14:H14)</f>
        <v>61</v>
      </c>
      <c r="J14" s="12" t="s">
        <v>98</v>
      </c>
      <c r="K14" s="12" t="s">
        <v>99</v>
      </c>
      <c r="L14" s="13" t="s">
        <v>100</v>
      </c>
      <c r="M14" s="13"/>
      <c r="N14" s="12"/>
      <c r="O14" s="12" t="s">
        <v>44</v>
      </c>
      <c r="P14" s="15">
        <f t="shared" si="0"/>
        <v>276</v>
      </c>
      <c r="Q14" s="1"/>
      <c r="R14" s="1"/>
      <c r="S14" s="1">
        <v>40</v>
      </c>
      <c r="T14" s="1"/>
      <c r="U14" s="1"/>
      <c r="V14" s="1"/>
      <c r="W14" s="1"/>
      <c r="X14" s="1"/>
      <c r="Y14" s="1"/>
      <c r="Z14" s="1"/>
      <c r="AA14" s="1"/>
      <c r="AB14" s="1"/>
      <c r="AC14" s="1">
        <v>35</v>
      </c>
      <c r="AD14" s="1">
        <v>10</v>
      </c>
      <c r="AE14" s="1"/>
      <c r="AF14" s="1"/>
      <c r="AG14" s="1"/>
      <c r="AH14" s="1">
        <v>25</v>
      </c>
      <c r="AI14" s="1"/>
      <c r="AJ14" s="1">
        <v>36</v>
      </c>
      <c r="AK14" s="1">
        <v>10</v>
      </c>
      <c r="AP14" s="1">
        <v>15</v>
      </c>
      <c r="AQ14" s="1">
        <v>10</v>
      </c>
      <c r="AR14" s="3">
        <v>20</v>
      </c>
      <c r="AT14" s="1"/>
      <c r="AV14" s="1"/>
      <c r="AW14" s="1"/>
      <c r="AY14" s="3">
        <v>25</v>
      </c>
      <c r="AZ14" s="11">
        <v>50</v>
      </c>
    </row>
    <row r="15" spans="1:54" ht="15" customHeight="1">
      <c r="A15" s="12">
        <v>13</v>
      </c>
      <c r="B15" s="31" t="s">
        <v>102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5">
        <f t="shared" si="0"/>
        <v>246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>
        <v>35</v>
      </c>
      <c r="AD15" s="1">
        <v>10</v>
      </c>
      <c r="AE15" s="1"/>
      <c r="AF15" s="1"/>
      <c r="AG15" s="1"/>
      <c r="AH15" s="1">
        <v>25</v>
      </c>
      <c r="AI15" s="1"/>
      <c r="AJ15" s="1">
        <v>41</v>
      </c>
      <c r="AK15" s="1"/>
      <c r="AP15" s="3">
        <v>15</v>
      </c>
      <c r="AQ15" s="3">
        <v>10</v>
      </c>
      <c r="AR15" s="3">
        <v>20</v>
      </c>
      <c r="AV15" s="1"/>
      <c r="AW15" s="1"/>
      <c r="AZ15" s="11">
        <v>90</v>
      </c>
    </row>
    <row r="16" spans="1:54" ht="16.5" customHeight="1">
      <c r="A16" s="12">
        <v>14</v>
      </c>
      <c r="B16" s="31" t="s">
        <v>92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5">
        <f t="shared" si="0"/>
        <v>237</v>
      </c>
      <c r="Q16" s="1"/>
      <c r="R16" s="1"/>
      <c r="S16" s="1">
        <v>10</v>
      </c>
      <c r="T16" s="1">
        <v>10</v>
      </c>
      <c r="U16" s="1"/>
      <c r="V16" s="1"/>
      <c r="W16" s="1">
        <v>10</v>
      </c>
      <c r="X16" s="1"/>
      <c r="Y16" s="1">
        <v>10</v>
      </c>
      <c r="Z16" s="1">
        <v>10</v>
      </c>
      <c r="AA16" s="1">
        <v>35</v>
      </c>
      <c r="AB16" s="1">
        <f>15+15</f>
        <v>30</v>
      </c>
      <c r="AC16" s="1"/>
      <c r="AD16" s="1"/>
      <c r="AE16" s="1">
        <v>20</v>
      </c>
      <c r="AF16" s="1">
        <v>15</v>
      </c>
      <c r="AG16" s="1"/>
      <c r="AH16" s="1">
        <v>10</v>
      </c>
      <c r="AI16" s="1"/>
      <c r="AJ16" s="1">
        <v>21</v>
      </c>
      <c r="AK16" s="1"/>
      <c r="AL16" s="3">
        <v>10</v>
      </c>
      <c r="AM16" s="1">
        <v>20</v>
      </c>
      <c r="AQ16" s="3">
        <v>10</v>
      </c>
      <c r="AS16" s="3">
        <v>10</v>
      </c>
      <c r="AT16" s="1"/>
      <c r="AU16" s="1"/>
      <c r="AV16" s="1"/>
      <c r="AW16" s="1">
        <v>6</v>
      </c>
      <c r="AZ16" s="11"/>
    </row>
    <row r="17" spans="1:52" ht="16.5" customHeight="1">
      <c r="A17" s="12">
        <v>15</v>
      </c>
      <c r="B17" s="13" t="s">
        <v>95</v>
      </c>
      <c r="C17" s="12" t="s">
        <v>40</v>
      </c>
      <c r="D17" s="12">
        <v>0</v>
      </c>
      <c r="E17" s="12">
        <v>5</v>
      </c>
      <c r="F17" s="12">
        <v>0</v>
      </c>
      <c r="G17" s="12">
        <v>0</v>
      </c>
      <c r="H17" s="12">
        <v>0</v>
      </c>
      <c r="I17" s="14">
        <f>SUM(D17:H17)</f>
        <v>5</v>
      </c>
      <c r="J17" s="12"/>
      <c r="K17" s="12"/>
      <c r="L17" s="13"/>
      <c r="M17" s="13"/>
      <c r="N17" s="12"/>
      <c r="O17" s="12" t="s">
        <v>44</v>
      </c>
      <c r="P17" s="15">
        <f t="shared" si="0"/>
        <v>236</v>
      </c>
      <c r="Q17" s="1"/>
      <c r="R17" s="1"/>
      <c r="S17" s="1">
        <v>30</v>
      </c>
      <c r="T17" s="1"/>
      <c r="U17" s="1">
        <v>20</v>
      </c>
      <c r="V17" s="1"/>
      <c r="W17" s="1">
        <v>25</v>
      </c>
      <c r="X17" s="1"/>
      <c r="Y17" s="1"/>
      <c r="Z17" s="1">
        <v>30</v>
      </c>
      <c r="AA17" s="1"/>
      <c r="AB17" s="1"/>
      <c r="AC17" s="1">
        <v>30</v>
      </c>
      <c r="AD17" s="1"/>
      <c r="AE17" s="1">
        <v>25</v>
      </c>
      <c r="AF17" s="1"/>
      <c r="AG17" s="1"/>
      <c r="AH17" s="1"/>
      <c r="AI17" s="1"/>
      <c r="AJ17" s="1">
        <v>36</v>
      </c>
      <c r="AK17" s="1"/>
      <c r="AM17" s="1"/>
      <c r="AO17" s="1">
        <v>20</v>
      </c>
      <c r="AR17" s="3">
        <v>20</v>
      </c>
      <c r="AU17" s="1"/>
      <c r="AV17" s="1"/>
      <c r="AW17" s="1"/>
      <c r="AZ17" s="11"/>
    </row>
    <row r="18" spans="1:52" ht="16.5" customHeight="1">
      <c r="A18" s="12"/>
      <c r="B18" s="31" t="s">
        <v>106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5">
        <f t="shared" si="0"/>
        <v>201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>
        <v>10</v>
      </c>
      <c r="AE18" s="1"/>
      <c r="AF18" s="1"/>
      <c r="AG18" s="1"/>
      <c r="AH18" s="1">
        <v>40</v>
      </c>
      <c r="AI18" s="1"/>
      <c r="AJ18" s="1">
        <v>41</v>
      </c>
      <c r="AK18" s="1"/>
      <c r="AQ18" s="3">
        <v>10</v>
      </c>
      <c r="AR18" s="3">
        <v>20</v>
      </c>
      <c r="AV18" s="1"/>
      <c r="AW18" s="1"/>
      <c r="AY18" s="3">
        <v>35</v>
      </c>
      <c r="AZ18" s="11">
        <v>45</v>
      </c>
    </row>
    <row r="19" spans="1:52" ht="15" customHeight="1">
      <c r="A19" s="12">
        <v>17</v>
      </c>
      <c r="B19" s="31" t="s">
        <v>113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5">
        <f t="shared" si="0"/>
        <v>146</v>
      </c>
      <c r="Q19" s="1"/>
      <c r="R19" s="1"/>
      <c r="S19" s="1"/>
      <c r="T19" s="1">
        <v>10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>
        <v>40</v>
      </c>
      <c r="AF19" s="1"/>
      <c r="AG19" s="1"/>
      <c r="AH19" s="1"/>
      <c r="AI19" s="1"/>
      <c r="AJ19" s="1">
        <v>41</v>
      </c>
      <c r="AK19" s="1"/>
      <c r="AQ19" s="3">
        <v>10</v>
      </c>
      <c r="AV19" s="1"/>
      <c r="AW19" s="1"/>
      <c r="AZ19" s="11">
        <v>45</v>
      </c>
    </row>
    <row r="20" spans="1:52" ht="16.5" customHeight="1">
      <c r="A20" s="12">
        <v>18</v>
      </c>
      <c r="B20" s="25" t="s">
        <v>107</v>
      </c>
      <c r="C20" s="28"/>
      <c r="D20" s="32"/>
      <c r="E20" s="32"/>
      <c r="F20" s="32"/>
      <c r="G20" s="32">
        <v>10</v>
      </c>
      <c r="H20" s="32">
        <v>20</v>
      </c>
      <c r="I20" s="28">
        <f>SUM(D20:H20)</f>
        <v>30</v>
      </c>
      <c r="J20" s="32" t="s">
        <v>109</v>
      </c>
      <c r="K20" s="32" t="s">
        <v>110</v>
      </c>
      <c r="L20" s="28"/>
      <c r="M20" s="28"/>
      <c r="N20" s="32"/>
      <c r="O20" s="12" t="s">
        <v>44</v>
      </c>
      <c r="P20" s="15">
        <f t="shared" si="0"/>
        <v>131</v>
      </c>
      <c r="Q20" s="1"/>
      <c r="R20" s="1"/>
      <c r="S20" s="1">
        <v>30</v>
      </c>
      <c r="T20" s="1"/>
      <c r="U20" s="1"/>
      <c r="V20" s="1"/>
      <c r="W20" s="40">
        <v>30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>
        <v>31</v>
      </c>
      <c r="AK20" s="1"/>
      <c r="AM20" s="1"/>
      <c r="AO20" s="3">
        <v>20</v>
      </c>
      <c r="AR20" s="3">
        <v>20</v>
      </c>
      <c r="AT20" s="1"/>
      <c r="AV20" s="1"/>
      <c r="AW20" s="1"/>
      <c r="AZ20" s="11"/>
    </row>
    <row r="21" spans="1:52" ht="15" customHeight="1">
      <c r="A21" s="12"/>
      <c r="B21" s="31" t="s">
        <v>111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5">
        <f t="shared" si="0"/>
        <v>131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>
        <v>10</v>
      </c>
      <c r="AE21" s="1"/>
      <c r="AF21" s="1"/>
      <c r="AG21" s="1"/>
      <c r="AH21" s="1"/>
      <c r="AI21" s="1"/>
      <c r="AJ21" s="1">
        <v>41</v>
      </c>
      <c r="AK21" s="1"/>
      <c r="AM21" s="3">
        <v>30</v>
      </c>
      <c r="AQ21" s="3">
        <v>10</v>
      </c>
      <c r="AV21" s="1">
        <v>30</v>
      </c>
      <c r="AW21" s="1"/>
      <c r="AZ21" s="11">
        <v>10</v>
      </c>
    </row>
    <row r="22" spans="1:52" ht="15" customHeight="1">
      <c r="A22" s="12">
        <v>20</v>
      </c>
      <c r="B22" s="31" t="s">
        <v>135</v>
      </c>
      <c r="C22" s="28"/>
      <c r="D22" s="32"/>
      <c r="E22" s="32"/>
      <c r="F22" s="32"/>
      <c r="G22" s="32">
        <v>10</v>
      </c>
      <c r="H22" s="32">
        <v>20</v>
      </c>
      <c r="I22" s="28">
        <f>SUM(D22:H22)</f>
        <v>30</v>
      </c>
      <c r="J22" s="32" t="s">
        <v>138</v>
      </c>
      <c r="K22" s="32" t="s">
        <v>139</v>
      </c>
      <c r="L22" s="28"/>
      <c r="M22" s="28"/>
      <c r="N22" s="32"/>
      <c r="O22" s="12" t="s">
        <v>44</v>
      </c>
      <c r="P22" s="15">
        <f t="shared" si="0"/>
        <v>120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R22" s="3">
        <v>40</v>
      </c>
      <c r="AV22" s="1"/>
      <c r="AW22" s="1"/>
      <c r="AZ22" s="11">
        <v>80</v>
      </c>
    </row>
    <row r="23" spans="1:52" ht="15" customHeight="1">
      <c r="A23" s="12">
        <v>21</v>
      </c>
      <c r="B23" s="31" t="s">
        <v>131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5">
        <f t="shared" si="0"/>
        <v>96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>
        <v>10</v>
      </c>
      <c r="AE23" s="1"/>
      <c r="AF23" s="1"/>
      <c r="AG23" s="1"/>
      <c r="AH23" s="1"/>
      <c r="AI23" s="1"/>
      <c r="AJ23" s="1">
        <v>36</v>
      </c>
      <c r="AK23" s="1"/>
      <c r="AV23" s="1"/>
      <c r="AW23" s="1"/>
      <c r="AZ23" s="11">
        <v>50</v>
      </c>
    </row>
    <row r="24" spans="1:52" ht="15" customHeight="1">
      <c r="A24" s="12">
        <v>22</v>
      </c>
      <c r="B24" s="28" t="s">
        <v>115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5">
        <f t="shared" si="0"/>
        <v>86</v>
      </c>
      <c r="Q24" s="1"/>
      <c r="R24" s="1"/>
      <c r="S24" s="1"/>
      <c r="T24" s="1">
        <v>10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>
        <v>41</v>
      </c>
      <c r="AK24" s="1"/>
      <c r="AM24" s="1"/>
      <c r="AQ24" s="3">
        <v>10</v>
      </c>
      <c r="AV24" s="1"/>
      <c r="AW24" s="1"/>
      <c r="AY24" s="3">
        <v>20</v>
      </c>
      <c r="AZ24" s="11">
        <v>5</v>
      </c>
    </row>
    <row r="25" spans="1:52" ht="15" customHeight="1">
      <c r="A25" s="12">
        <v>23</v>
      </c>
      <c r="B25" s="31" t="s">
        <v>116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5">
        <f t="shared" si="0"/>
        <v>76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>
        <v>41</v>
      </c>
      <c r="AK25" s="1"/>
      <c r="AO25" s="3">
        <v>25</v>
      </c>
      <c r="AR25" s="3">
        <v>10</v>
      </c>
      <c r="AV25" s="1"/>
      <c r="AW25" s="1"/>
      <c r="AZ25" s="11"/>
    </row>
    <row r="26" spans="1:52" ht="15" customHeight="1">
      <c r="A26" s="12"/>
      <c r="B26" s="31" t="s">
        <v>118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5">
        <f t="shared" si="0"/>
        <v>76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>
        <v>26</v>
      </c>
      <c r="AK26" s="1"/>
      <c r="AO26" s="3">
        <v>40</v>
      </c>
      <c r="AR26" s="3">
        <v>10</v>
      </c>
      <c r="AV26" s="1"/>
      <c r="AW26" s="1"/>
      <c r="AZ26" s="11"/>
    </row>
    <row r="27" spans="1:52" ht="15" customHeight="1">
      <c r="A27" s="12">
        <v>25</v>
      </c>
      <c r="B27" s="31" t="s">
        <v>120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5">
        <f t="shared" si="0"/>
        <v>71</v>
      </c>
      <c r="Q27" s="1"/>
      <c r="R27" s="1"/>
      <c r="S27" s="1"/>
      <c r="T27" s="1">
        <v>10</v>
      </c>
      <c r="U27" s="1"/>
      <c r="V27" s="1"/>
      <c r="W27" s="1"/>
      <c r="X27" s="1"/>
      <c r="Y27" s="1"/>
      <c r="Z27" s="1"/>
      <c r="AA27" s="1"/>
      <c r="AB27" s="1"/>
      <c r="AC27" s="1"/>
      <c r="AD27" s="1">
        <v>10</v>
      </c>
      <c r="AE27" s="1"/>
      <c r="AF27" s="1"/>
      <c r="AG27" s="1"/>
      <c r="AH27" s="1"/>
      <c r="AI27" s="1"/>
      <c r="AJ27" s="1">
        <v>41</v>
      </c>
      <c r="AK27" s="1"/>
      <c r="AN27" s="1"/>
      <c r="AO27" s="1"/>
      <c r="AQ27" s="3">
        <v>10</v>
      </c>
      <c r="AV27" s="1"/>
      <c r="AW27" s="1"/>
      <c r="AZ27" s="11"/>
    </row>
    <row r="28" spans="1:52" ht="15" customHeight="1">
      <c r="A28" s="12">
        <v>26</v>
      </c>
      <c r="B28" s="31" t="s">
        <v>122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5">
        <f t="shared" si="0"/>
        <v>66</v>
      </c>
      <c r="Q28" s="1"/>
      <c r="R28" s="1"/>
      <c r="S28" s="1"/>
      <c r="T28" s="1">
        <v>10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>
        <v>31</v>
      </c>
      <c r="AK28" s="1"/>
      <c r="AO28" s="3">
        <v>15</v>
      </c>
      <c r="AQ28" s="3">
        <v>10</v>
      </c>
      <c r="AV28" s="1"/>
      <c r="AW28" s="1"/>
      <c r="AZ28" s="11"/>
    </row>
    <row r="29" spans="1:52" ht="15" customHeight="1">
      <c r="A29" s="12">
        <v>27</v>
      </c>
      <c r="B29" s="13" t="s">
        <v>124</v>
      </c>
      <c r="C29" s="12" t="s">
        <v>40</v>
      </c>
      <c r="D29" s="12"/>
      <c r="E29" s="12">
        <v>5</v>
      </c>
      <c r="F29" s="12">
        <v>0</v>
      </c>
      <c r="G29" s="12">
        <v>15</v>
      </c>
      <c r="H29" s="12">
        <v>30</v>
      </c>
      <c r="I29" s="14">
        <f>SUM(D29:H29)</f>
        <v>50</v>
      </c>
      <c r="J29" s="41" t="s">
        <v>125</v>
      </c>
      <c r="K29" s="42" t="s">
        <v>126</v>
      </c>
      <c r="L29" s="39" t="s">
        <v>127</v>
      </c>
      <c r="M29" s="13"/>
      <c r="N29" s="12"/>
      <c r="O29" s="12" t="s">
        <v>44</v>
      </c>
      <c r="P29" s="15">
        <f t="shared" si="0"/>
        <v>61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>
        <v>10</v>
      </c>
      <c r="AE29" s="1"/>
      <c r="AF29" s="1"/>
      <c r="AG29" s="1"/>
      <c r="AH29" s="1"/>
      <c r="AI29" s="1"/>
      <c r="AJ29" s="1">
        <v>41</v>
      </c>
      <c r="AK29" s="1"/>
      <c r="AQ29" s="3">
        <v>10</v>
      </c>
      <c r="AV29" s="1"/>
      <c r="AW29" s="1"/>
      <c r="AZ29" s="11"/>
    </row>
    <row r="30" spans="1:52" ht="15" customHeight="1">
      <c r="A30" s="12">
        <v>28</v>
      </c>
      <c r="B30" s="25" t="s">
        <v>133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5">
        <f t="shared" si="0"/>
        <v>41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>
        <v>41</v>
      </c>
      <c r="AK30" s="1"/>
      <c r="AV30" s="1"/>
      <c r="AW30" s="1"/>
      <c r="AZ30" s="11"/>
    </row>
    <row r="31" spans="1:52" ht="15" customHeight="1">
      <c r="A31" s="12">
        <v>29</v>
      </c>
      <c r="B31" s="25" t="s">
        <v>141</v>
      </c>
      <c r="C31" s="13"/>
      <c r="D31" s="12"/>
      <c r="E31" s="12">
        <v>10</v>
      </c>
      <c r="F31" s="12"/>
      <c r="G31" s="12"/>
      <c r="H31" s="12"/>
      <c r="I31" s="14">
        <f>SUM(D31:H31)</f>
        <v>10</v>
      </c>
      <c r="J31" s="12"/>
      <c r="K31" s="12"/>
      <c r="L31" s="13"/>
      <c r="M31" s="13"/>
      <c r="N31" s="12"/>
      <c r="O31" s="13"/>
      <c r="P31" s="15">
        <f t="shared" si="0"/>
        <v>41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>
        <v>31</v>
      </c>
      <c r="AK31" s="1"/>
      <c r="AV31" s="1"/>
      <c r="AW31" s="1"/>
      <c r="AZ31" s="11">
        <v>10</v>
      </c>
    </row>
    <row r="32" spans="1:52" ht="15" customHeight="1">
      <c r="A32" s="12">
        <v>30</v>
      </c>
      <c r="B32" s="31" t="s">
        <v>143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5">
        <f t="shared" si="0"/>
        <v>20</v>
      </c>
      <c r="Q32" s="1"/>
      <c r="R32" s="1"/>
      <c r="S32" s="1"/>
      <c r="T32" s="1">
        <v>10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Q32" s="3">
        <v>10</v>
      </c>
      <c r="AV32" s="1"/>
      <c r="AW32" s="1"/>
      <c r="AZ32" s="11"/>
    </row>
    <row r="33" spans="1:52" ht="15" customHeight="1">
      <c r="A33" s="12"/>
      <c r="B33" s="25" t="s">
        <v>145</v>
      </c>
      <c r="C33" s="32" t="s">
        <v>40</v>
      </c>
      <c r="D33" s="32">
        <v>2</v>
      </c>
      <c r="E33" s="32"/>
      <c r="F33" s="32">
        <v>0</v>
      </c>
      <c r="G33" s="32">
        <v>25</v>
      </c>
      <c r="H33" s="32">
        <v>50</v>
      </c>
      <c r="I33" s="28">
        <f>SUM(D33:H33)</f>
        <v>77</v>
      </c>
      <c r="J33" s="37" t="s">
        <v>146</v>
      </c>
      <c r="K33" s="37" t="s">
        <v>147</v>
      </c>
      <c r="L33" s="37" t="s">
        <v>148</v>
      </c>
      <c r="M33" s="37" t="s">
        <v>150</v>
      </c>
      <c r="N33" s="32"/>
      <c r="O33" s="12" t="s">
        <v>44</v>
      </c>
      <c r="P33" s="15">
        <f t="shared" si="0"/>
        <v>20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>
        <v>10</v>
      </c>
      <c r="AE33" s="1"/>
      <c r="AF33" s="1"/>
      <c r="AG33" s="1"/>
      <c r="AH33" s="1"/>
      <c r="AI33" s="1"/>
      <c r="AJ33" s="1"/>
      <c r="AK33" s="1"/>
      <c r="AQ33" s="3">
        <v>10</v>
      </c>
      <c r="AV33" s="1"/>
      <c r="AW33" s="1"/>
      <c r="AZ33" s="11"/>
    </row>
    <row r="34" spans="1:52" ht="14.25" customHeight="1">
      <c r="A34" s="12">
        <v>32</v>
      </c>
      <c r="B34" s="25" t="s">
        <v>151</v>
      </c>
      <c r="C34" s="13"/>
      <c r="D34" s="13"/>
      <c r="E34" s="12">
        <v>5</v>
      </c>
      <c r="F34" s="13"/>
      <c r="G34" s="13"/>
      <c r="H34" s="13"/>
      <c r="I34" s="28">
        <f>SUM(D34:H34)</f>
        <v>5</v>
      </c>
      <c r="J34" s="13"/>
      <c r="K34" s="13"/>
      <c r="L34" s="13"/>
      <c r="M34" s="13"/>
      <c r="N34" s="13"/>
      <c r="O34" s="13"/>
      <c r="P34" s="15">
        <f t="shared" si="0"/>
        <v>10</v>
      </c>
      <c r="Q34" s="1"/>
      <c r="R34" s="1"/>
      <c r="S34" s="1"/>
      <c r="T34" s="1">
        <v>10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V34" s="1"/>
      <c r="AW34" s="1"/>
      <c r="AZ34" s="11"/>
    </row>
    <row r="35" spans="1:52" ht="15" customHeight="1">
      <c r="A35" s="12"/>
      <c r="B35" s="31" t="s">
        <v>154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5">
        <f t="shared" si="0"/>
        <v>10</v>
      </c>
      <c r="Q35" s="1"/>
      <c r="R35" s="1"/>
      <c r="S35" s="1"/>
      <c r="T35" s="1">
        <v>10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Z35" s="11"/>
    </row>
    <row r="36" spans="1:52" ht="15" customHeight="1">
      <c r="A36" s="12"/>
      <c r="B36" s="25" t="s">
        <v>156</v>
      </c>
      <c r="C36" s="28"/>
      <c r="D36" s="32"/>
      <c r="E36" s="32"/>
      <c r="F36" s="32"/>
      <c r="G36" s="32">
        <v>25</v>
      </c>
      <c r="H36" s="32">
        <v>40</v>
      </c>
      <c r="I36" s="28">
        <f>SUM(D36:H36)</f>
        <v>65</v>
      </c>
      <c r="J36" s="32" t="s">
        <v>158</v>
      </c>
      <c r="K36" s="37" t="s">
        <v>159</v>
      </c>
      <c r="L36" s="43" t="s">
        <v>160</v>
      </c>
      <c r="M36" s="28"/>
      <c r="N36" s="32"/>
      <c r="O36" s="12" t="s">
        <v>44</v>
      </c>
      <c r="P36" s="15">
        <f t="shared" si="0"/>
        <v>10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>
        <v>10</v>
      </c>
      <c r="AE36" s="1"/>
      <c r="AF36" s="1"/>
      <c r="AG36" s="1"/>
      <c r="AH36" s="1"/>
      <c r="AI36" s="1"/>
      <c r="AJ36" s="1"/>
      <c r="AK36" s="1"/>
      <c r="AZ36" s="11"/>
    </row>
    <row r="37" spans="1:52" ht="14.25" customHeight="1">
      <c r="A37" s="12"/>
      <c r="B37" s="31" t="s">
        <v>161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5">
        <f t="shared" si="0"/>
        <v>10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>
        <v>10</v>
      </c>
      <c r="AE37" s="1"/>
      <c r="AF37" s="1"/>
      <c r="AG37" s="1"/>
      <c r="AH37" s="1"/>
      <c r="AI37" s="1"/>
      <c r="AJ37" s="1"/>
      <c r="AK37" s="1"/>
      <c r="AZ37" s="11"/>
    </row>
    <row r="38" spans="1:52" ht="15" customHeight="1">
      <c r="A38" s="12">
        <v>36</v>
      </c>
      <c r="B38" s="25" t="s">
        <v>163</v>
      </c>
      <c r="C38" s="13"/>
      <c r="D38" s="13"/>
      <c r="E38" s="12">
        <v>5</v>
      </c>
      <c r="F38" s="13"/>
      <c r="G38" s="13"/>
      <c r="H38" s="13"/>
      <c r="I38" s="14">
        <f>SUM(D38:H38)</f>
        <v>5</v>
      </c>
      <c r="J38" s="13"/>
      <c r="K38" s="13"/>
      <c r="L38" s="13"/>
      <c r="M38" s="13"/>
      <c r="N38" s="13"/>
      <c r="O38" s="13"/>
      <c r="P38" s="15">
        <f t="shared" si="0"/>
        <v>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Z38" s="11"/>
    </row>
    <row r="39" spans="1:52" ht="15" customHeight="1">
      <c r="A39" s="12"/>
      <c r="B39" s="25" t="s">
        <v>165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5">
        <f t="shared" si="0"/>
        <v>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Z39" s="11"/>
    </row>
    <row r="40" spans="1:52" ht="15" customHeight="1">
      <c r="A40" s="12"/>
      <c r="B40" s="31" t="s">
        <v>168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5">
        <f t="shared" si="0"/>
        <v>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Z40" s="11"/>
    </row>
    <row r="41" spans="1:52" ht="15" customHeight="1">
      <c r="A41" s="12"/>
      <c r="B41" s="13" t="s">
        <v>170</v>
      </c>
      <c r="C41" s="32" t="s">
        <v>40</v>
      </c>
      <c r="D41" s="32">
        <v>0</v>
      </c>
      <c r="E41" s="32">
        <v>5</v>
      </c>
      <c r="F41" s="32">
        <v>0</v>
      </c>
      <c r="G41" s="32">
        <v>0</v>
      </c>
      <c r="H41" s="32"/>
      <c r="I41" s="28">
        <f>SUM(D41:H41)</f>
        <v>5</v>
      </c>
      <c r="J41" s="32"/>
      <c r="K41" s="32"/>
      <c r="L41" s="28"/>
      <c r="M41" s="28"/>
      <c r="N41" s="32"/>
      <c r="O41" s="12" t="s">
        <v>44</v>
      </c>
      <c r="P41" s="15">
        <f t="shared" si="0"/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Z41" s="11"/>
    </row>
    <row r="42" spans="1:52" ht="15" customHeight="1">
      <c r="A42" s="12"/>
      <c r="B42" s="3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5">
        <f t="shared" ref="P42:P44" si="1">SUM(Q42:DU42)</f>
        <v>0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Z42" s="11"/>
    </row>
    <row r="43" spans="1:52" ht="15" customHeight="1">
      <c r="A43" s="12"/>
      <c r="B43" s="2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5">
        <f t="shared" si="1"/>
        <v>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Z43" s="11"/>
    </row>
    <row r="44" spans="1:52" ht="14.25" customHeight="1">
      <c r="A44" s="12"/>
      <c r="B44" s="2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5">
        <f t="shared" si="1"/>
        <v>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Z44" s="11"/>
    </row>
    <row r="45" spans="1:52" ht="14.25" customHeight="1">
      <c r="A45" s="12"/>
      <c r="B45" s="3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5">
        <f t="shared" ref="P45:P76" si="2">SUM(S45:DU45)</f>
        <v>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Z45" s="11"/>
    </row>
    <row r="46" spans="1:52" ht="14.25" customHeight="1">
      <c r="A46" s="12"/>
      <c r="B46" s="3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5">
        <f t="shared" si="2"/>
        <v>0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Z46" s="11"/>
    </row>
    <row r="47" spans="1:52" ht="14.25" customHeight="1">
      <c r="A47" s="12"/>
      <c r="B47" s="3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5">
        <f t="shared" si="2"/>
        <v>0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Z47" s="11"/>
    </row>
    <row r="48" spans="1:52" ht="14.25" customHeight="1">
      <c r="A48" s="12"/>
      <c r="B48" s="31"/>
      <c r="C48" s="13"/>
      <c r="D48" s="13"/>
      <c r="E48" s="13"/>
      <c r="F48" s="13"/>
      <c r="G48" s="13"/>
      <c r="H48" s="13"/>
      <c r="I48" s="28">
        <f>SUM(D48:H48)</f>
        <v>0</v>
      </c>
      <c r="J48" s="13"/>
      <c r="K48" s="13"/>
      <c r="L48" s="13"/>
      <c r="M48" s="13"/>
      <c r="N48" s="13"/>
      <c r="O48" s="13"/>
      <c r="P48" s="15">
        <f t="shared" si="2"/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Z48" s="11"/>
    </row>
    <row r="49" spans="1:52" ht="14.25" customHeight="1">
      <c r="A49" s="12">
        <v>50</v>
      </c>
      <c r="B49" s="13"/>
      <c r="C49" s="32"/>
      <c r="D49" s="32"/>
      <c r="E49" s="32"/>
      <c r="F49" s="32"/>
      <c r="G49" s="32"/>
      <c r="H49" s="32"/>
      <c r="I49" s="28"/>
      <c r="J49" s="32"/>
      <c r="K49" s="32"/>
      <c r="L49" s="28"/>
      <c r="M49" s="28"/>
      <c r="N49" s="32"/>
      <c r="O49" s="13"/>
      <c r="P49" s="15">
        <f t="shared" si="2"/>
        <v>0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Z49" s="11"/>
    </row>
    <row r="50" spans="1:52" ht="14.25" customHeight="1">
      <c r="A50" s="12">
        <v>51</v>
      </c>
      <c r="B50" s="25"/>
      <c r="C50" s="13"/>
      <c r="D50" s="12"/>
      <c r="E50" s="12">
        <v>10</v>
      </c>
      <c r="F50" s="12"/>
      <c r="G50" s="12">
        <v>10</v>
      </c>
      <c r="H50" s="12">
        <v>20</v>
      </c>
      <c r="I50" s="14">
        <f t="shared" ref="I50:I52" si="3">SUM(D50:H50)</f>
        <v>40</v>
      </c>
      <c r="J50" s="12" t="s">
        <v>136</v>
      </c>
      <c r="K50" s="12" t="s">
        <v>137</v>
      </c>
      <c r="L50" s="13"/>
      <c r="M50" s="13"/>
      <c r="N50" s="12"/>
      <c r="O50" s="12" t="s">
        <v>44</v>
      </c>
      <c r="P50" s="15">
        <f t="shared" si="2"/>
        <v>0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Z50" s="11"/>
    </row>
    <row r="51" spans="1:52" ht="14.25" customHeight="1">
      <c r="A51" s="12">
        <v>52</v>
      </c>
      <c r="B51" s="25"/>
      <c r="C51" s="13"/>
      <c r="D51" s="12"/>
      <c r="E51" s="12">
        <v>10</v>
      </c>
      <c r="F51" s="12"/>
      <c r="G51" s="12">
        <v>10</v>
      </c>
      <c r="H51" s="12">
        <v>20</v>
      </c>
      <c r="I51" s="14">
        <f t="shared" si="3"/>
        <v>40</v>
      </c>
      <c r="J51" s="12" t="s">
        <v>180</v>
      </c>
      <c r="K51" s="12" t="s">
        <v>181</v>
      </c>
      <c r="L51" s="13"/>
      <c r="M51" s="13"/>
      <c r="N51" s="12"/>
      <c r="O51" s="12" t="s">
        <v>44</v>
      </c>
      <c r="P51" s="15">
        <f t="shared" si="2"/>
        <v>0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Z51" s="11"/>
    </row>
    <row r="52" spans="1:52" ht="14.25" customHeight="1">
      <c r="A52" s="12"/>
      <c r="B52" s="31"/>
      <c r="C52" s="13"/>
      <c r="D52" s="13"/>
      <c r="E52" s="12">
        <v>5</v>
      </c>
      <c r="F52" s="13"/>
      <c r="G52" s="13"/>
      <c r="H52" s="13"/>
      <c r="I52" s="14">
        <f t="shared" si="3"/>
        <v>5</v>
      </c>
      <c r="J52" s="13"/>
      <c r="K52" s="13"/>
      <c r="L52" s="13"/>
      <c r="M52" s="13"/>
      <c r="N52" s="13"/>
      <c r="O52" s="13"/>
      <c r="P52" s="15">
        <f t="shared" si="2"/>
        <v>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Z52" s="11"/>
    </row>
    <row r="53" spans="1:52" ht="14.25" customHeight="1">
      <c r="A53" s="12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5">
        <f t="shared" si="2"/>
        <v>0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Z53" s="11"/>
    </row>
    <row r="54" spans="1:52" ht="14.25" customHeight="1">
      <c r="A54" s="12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5">
        <f t="shared" si="2"/>
        <v>0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Z54" s="11"/>
    </row>
    <row r="55" spans="1:52" ht="14.25" customHeight="1">
      <c r="A55" s="12"/>
      <c r="B55" s="25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5">
        <f t="shared" si="2"/>
        <v>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Z55" s="11"/>
    </row>
    <row r="56" spans="1:52" ht="14.25" customHeight="1">
      <c r="A56" s="12">
        <v>57</v>
      </c>
      <c r="B56" s="25"/>
      <c r="C56" s="13"/>
      <c r="D56" s="12"/>
      <c r="E56" s="12">
        <v>5</v>
      </c>
      <c r="F56" s="12"/>
      <c r="G56" s="12">
        <v>10</v>
      </c>
      <c r="H56" s="12">
        <v>20</v>
      </c>
      <c r="I56" s="28">
        <f t="shared" ref="I56:I63" si="4">SUM(D56:H56)</f>
        <v>35</v>
      </c>
      <c r="J56" s="12" t="s">
        <v>153</v>
      </c>
      <c r="K56" s="12"/>
      <c r="L56" s="13" t="s">
        <v>155</v>
      </c>
      <c r="M56" s="13"/>
      <c r="N56" s="12"/>
      <c r="O56" s="13"/>
      <c r="P56" s="15">
        <f t="shared" si="2"/>
        <v>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Z56" s="11"/>
    </row>
    <row r="57" spans="1:52" ht="14.25" customHeight="1">
      <c r="A57" s="12">
        <v>58</v>
      </c>
      <c r="B57" s="25"/>
      <c r="C57" s="13"/>
      <c r="D57" s="12"/>
      <c r="E57" s="12">
        <v>10</v>
      </c>
      <c r="F57" s="12"/>
      <c r="G57" s="12">
        <v>10</v>
      </c>
      <c r="H57" s="12">
        <v>20</v>
      </c>
      <c r="I57" s="14">
        <f t="shared" si="4"/>
        <v>40</v>
      </c>
      <c r="J57" s="12" t="s">
        <v>187</v>
      </c>
      <c r="K57" s="12" t="s">
        <v>188</v>
      </c>
      <c r="L57" s="13"/>
      <c r="M57" s="13"/>
      <c r="N57" s="12"/>
      <c r="O57" s="12" t="s">
        <v>44</v>
      </c>
      <c r="P57" s="15">
        <f t="shared" si="2"/>
        <v>0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Z57" s="11"/>
    </row>
    <row r="58" spans="1:52" ht="14.25" customHeight="1">
      <c r="A58" s="12"/>
      <c r="B58" s="25"/>
      <c r="C58" s="13"/>
      <c r="D58" s="13"/>
      <c r="E58" s="12">
        <v>5</v>
      </c>
      <c r="F58" s="13"/>
      <c r="G58" s="13"/>
      <c r="H58" s="13"/>
      <c r="I58" s="28">
        <f t="shared" si="4"/>
        <v>5</v>
      </c>
      <c r="J58" s="13"/>
      <c r="K58" s="13"/>
      <c r="L58" s="13"/>
      <c r="M58" s="13"/>
      <c r="N58" s="13"/>
      <c r="O58" s="13"/>
      <c r="P58" s="15">
        <f t="shared" si="2"/>
        <v>0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Z58" s="11"/>
    </row>
    <row r="59" spans="1:52" ht="14.25" customHeight="1">
      <c r="A59" s="12"/>
      <c r="B59" s="25"/>
      <c r="C59" s="13"/>
      <c r="D59" s="12"/>
      <c r="E59" s="12">
        <v>5</v>
      </c>
      <c r="F59" s="12"/>
      <c r="G59" s="12">
        <v>10</v>
      </c>
      <c r="H59" s="12">
        <v>20</v>
      </c>
      <c r="I59" s="14">
        <f t="shared" si="4"/>
        <v>35</v>
      </c>
      <c r="J59" s="12" t="s">
        <v>129</v>
      </c>
      <c r="K59" s="12" t="s">
        <v>130</v>
      </c>
      <c r="L59" s="13"/>
      <c r="M59" s="13"/>
      <c r="N59" s="12"/>
      <c r="O59" s="13"/>
      <c r="P59" s="15">
        <f t="shared" si="2"/>
        <v>0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Z59" s="11"/>
    </row>
    <row r="60" spans="1:52" ht="14.25" customHeight="1">
      <c r="A60" s="12"/>
      <c r="B60" s="25"/>
      <c r="C60" s="13"/>
      <c r="D60" s="12"/>
      <c r="E60" s="12"/>
      <c r="F60" s="12"/>
      <c r="G60" s="12">
        <v>25</v>
      </c>
      <c r="H60" s="12">
        <v>50</v>
      </c>
      <c r="I60" s="14">
        <f t="shared" si="4"/>
        <v>75</v>
      </c>
      <c r="J60" s="12" t="s">
        <v>192</v>
      </c>
      <c r="K60" s="12" t="s">
        <v>193</v>
      </c>
      <c r="L60" s="45" t="s">
        <v>194</v>
      </c>
      <c r="M60" s="13"/>
      <c r="N60" s="12"/>
      <c r="O60" s="12" t="s">
        <v>44</v>
      </c>
      <c r="P60" s="15">
        <f t="shared" si="2"/>
        <v>0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Z60" s="11"/>
    </row>
    <row r="61" spans="1:52" ht="15" customHeight="1">
      <c r="A61" s="12"/>
      <c r="B61" s="25"/>
      <c r="E61" s="1">
        <v>5</v>
      </c>
      <c r="F61" s="3">
        <v>5</v>
      </c>
      <c r="G61" s="3">
        <v>10</v>
      </c>
      <c r="H61" s="3">
        <v>10</v>
      </c>
      <c r="I61" s="46">
        <f t="shared" si="4"/>
        <v>30</v>
      </c>
      <c r="J61" s="3" t="s">
        <v>71</v>
      </c>
      <c r="K61" s="3" t="s">
        <v>72</v>
      </c>
      <c r="P61" s="15">
        <f t="shared" si="2"/>
        <v>0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Z61" s="11"/>
    </row>
    <row r="62" spans="1:52" ht="16.5" customHeight="1">
      <c r="A62" s="44"/>
      <c r="B62" s="47"/>
      <c r="C62" s="40" t="s">
        <v>40</v>
      </c>
      <c r="D62" s="1">
        <v>1</v>
      </c>
      <c r="E62" s="1"/>
      <c r="F62" s="1">
        <v>0</v>
      </c>
      <c r="G62" s="1">
        <v>15</v>
      </c>
      <c r="H62" s="1">
        <v>30</v>
      </c>
      <c r="I62" s="48">
        <f t="shared" si="4"/>
        <v>46</v>
      </c>
      <c r="J62" s="49" t="s">
        <v>103</v>
      </c>
      <c r="K62" s="49" t="s">
        <v>104</v>
      </c>
      <c r="L62" s="49" t="s">
        <v>105</v>
      </c>
      <c r="N62" s="1"/>
      <c r="O62" s="1" t="s">
        <v>44</v>
      </c>
      <c r="P62" s="15">
        <f t="shared" si="2"/>
        <v>0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Z62" s="11"/>
    </row>
    <row r="63" spans="1:52" ht="15" customHeight="1">
      <c r="A63" s="12"/>
      <c r="B63" s="31"/>
      <c r="C63" s="13"/>
      <c r="D63" s="13"/>
      <c r="E63" s="12">
        <v>5</v>
      </c>
      <c r="F63" s="13"/>
      <c r="G63" s="13"/>
      <c r="H63" s="13"/>
      <c r="I63" s="14">
        <f t="shared" si="4"/>
        <v>5</v>
      </c>
      <c r="J63" s="13"/>
      <c r="K63" s="13"/>
      <c r="L63" s="13"/>
      <c r="M63" s="13"/>
      <c r="N63" s="13"/>
      <c r="O63" s="13"/>
      <c r="P63" s="15">
        <f t="shared" si="2"/>
        <v>0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Z63" s="11"/>
    </row>
    <row r="64" spans="1:52" ht="14.25" customHeight="1">
      <c r="A64" s="12"/>
      <c r="B64" s="31"/>
      <c r="C64" s="13"/>
      <c r="D64" s="13"/>
      <c r="E64" s="13"/>
      <c r="F64" s="13"/>
      <c r="G64" s="13"/>
      <c r="H64" s="13"/>
      <c r="I64" s="14">
        <f>SUM(D65:H65)</f>
        <v>0</v>
      </c>
      <c r="J64" s="13"/>
      <c r="K64" s="13"/>
      <c r="L64" s="13"/>
      <c r="M64" s="13"/>
      <c r="N64" s="13"/>
      <c r="O64" s="13"/>
      <c r="P64" s="15">
        <f t="shared" si="2"/>
        <v>0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Z64" s="11"/>
    </row>
    <row r="65" spans="1:52" ht="14.25" customHeight="1">
      <c r="A65" s="12"/>
      <c r="B65" s="31"/>
      <c r="C65" s="13"/>
      <c r="D65" s="13"/>
      <c r="E65" s="13"/>
      <c r="F65" s="13"/>
      <c r="G65" s="13"/>
      <c r="H65" s="13"/>
      <c r="I65" s="28">
        <f>SUM(D65:H65)</f>
        <v>0</v>
      </c>
      <c r="J65" s="13"/>
      <c r="K65" s="13"/>
      <c r="L65" s="13"/>
      <c r="M65" s="13"/>
      <c r="N65" s="13"/>
      <c r="O65" s="13"/>
      <c r="P65" s="15">
        <f t="shared" si="2"/>
        <v>0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Z65" s="11"/>
    </row>
    <row r="66" spans="1:52" ht="14.25" customHeight="1">
      <c r="A66" s="12"/>
      <c r="B66" s="3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5">
        <f t="shared" si="2"/>
        <v>0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Z66" s="11"/>
    </row>
    <row r="67" spans="1:52" ht="14.25" customHeight="1">
      <c r="A67" s="12"/>
      <c r="B67" s="25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5">
        <f t="shared" si="2"/>
        <v>0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Z67" s="11"/>
    </row>
    <row r="68" spans="1:52" ht="14.25" customHeight="1">
      <c r="A68" s="12"/>
      <c r="B68" s="25"/>
      <c r="C68" s="13"/>
      <c r="D68" s="13"/>
      <c r="E68" s="12">
        <v>5</v>
      </c>
      <c r="F68" s="13"/>
      <c r="G68" s="13"/>
      <c r="H68" s="13"/>
      <c r="I68" s="28">
        <f>SUM(D68:H68)</f>
        <v>5</v>
      </c>
      <c r="J68" s="13"/>
      <c r="K68" s="13"/>
      <c r="L68" s="13"/>
      <c r="M68" s="13"/>
      <c r="N68" s="13"/>
      <c r="O68" s="13"/>
      <c r="P68" s="15">
        <f t="shared" si="2"/>
        <v>0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Z68" s="11"/>
    </row>
    <row r="69" spans="1:52" ht="14.25" customHeight="1">
      <c r="A69" s="12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5">
        <f t="shared" si="2"/>
        <v>0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Z69" s="11"/>
    </row>
    <row r="70" spans="1:52" ht="14.25" customHeight="1">
      <c r="A70" s="12"/>
      <c r="B70" s="25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5">
        <f t="shared" si="2"/>
        <v>0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Z70" s="11"/>
    </row>
    <row r="71" spans="1:52" ht="14.25" customHeight="1">
      <c r="A71" s="12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5">
        <f t="shared" si="2"/>
        <v>0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Z71" s="11"/>
    </row>
    <row r="72" spans="1:52" ht="14.25" customHeight="1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5">
        <f t="shared" si="2"/>
        <v>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Z72" s="11"/>
    </row>
    <row r="73" spans="1:52" ht="14.25" customHeight="1">
      <c r="A73" s="12"/>
      <c r="B73" s="13"/>
      <c r="C73" s="32" t="s">
        <v>40</v>
      </c>
      <c r="D73" s="32">
        <v>0</v>
      </c>
      <c r="E73" s="32">
        <v>5</v>
      </c>
      <c r="F73" s="32">
        <v>0</v>
      </c>
      <c r="G73" s="32">
        <v>0</v>
      </c>
      <c r="H73" s="32">
        <v>0</v>
      </c>
      <c r="I73" s="28">
        <f>SUM(D73:H73)</f>
        <v>5</v>
      </c>
      <c r="J73" s="32"/>
      <c r="K73" s="32"/>
      <c r="L73" s="28"/>
      <c r="M73" s="28"/>
      <c r="N73" s="32"/>
      <c r="O73" s="12" t="s">
        <v>44</v>
      </c>
      <c r="P73" s="15">
        <f t="shared" si="2"/>
        <v>0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Z73" s="11"/>
    </row>
    <row r="74" spans="1:52" ht="14.25" customHeight="1">
      <c r="A74" s="12">
        <v>75</v>
      </c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5">
        <f t="shared" si="2"/>
        <v>0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Z74" s="11"/>
    </row>
    <row r="75" spans="1:52" ht="14.25" customHeight="1">
      <c r="A75" s="12">
        <v>76</v>
      </c>
      <c r="B75" s="25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5">
        <f t="shared" si="2"/>
        <v>0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Z75" s="11"/>
    </row>
    <row r="76" spans="1:52" ht="14.25" customHeight="1">
      <c r="A76" s="12"/>
      <c r="B76" s="25"/>
      <c r="C76" s="13"/>
      <c r="D76" s="13"/>
      <c r="E76" s="13"/>
      <c r="F76" s="13"/>
      <c r="G76" s="13"/>
      <c r="H76" s="13"/>
      <c r="I76" s="14"/>
      <c r="J76" s="13"/>
      <c r="K76" s="13"/>
      <c r="L76" s="13"/>
      <c r="M76" s="13"/>
      <c r="N76" s="13"/>
      <c r="O76" s="13"/>
      <c r="P76" s="15">
        <f t="shared" si="2"/>
        <v>0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Z76" s="11"/>
    </row>
    <row r="77" spans="1:52" ht="14.25" customHeight="1">
      <c r="A77" s="12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5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Z77" s="11"/>
    </row>
    <row r="78" spans="1:52" ht="14.25" customHeight="1">
      <c r="A78" s="12"/>
      <c r="B78" s="25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5">
        <f t="shared" ref="P78:P88" si="5">SUM(S78:DU78)</f>
        <v>0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Z78" s="11"/>
    </row>
    <row r="79" spans="1:52" ht="14.25" customHeight="1">
      <c r="A79" s="12"/>
      <c r="B79" s="3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5">
        <f t="shared" si="5"/>
        <v>0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Z79" s="11"/>
    </row>
    <row r="80" spans="1:52" ht="14.25" customHeight="1">
      <c r="A80" s="12"/>
      <c r="B80" s="3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5">
        <f t="shared" si="5"/>
        <v>0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Z80" s="11"/>
    </row>
    <row r="81" spans="1:52" ht="14.25" customHeight="1">
      <c r="A81" s="12"/>
      <c r="B81" s="3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5">
        <f t="shared" si="5"/>
        <v>0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Z81" s="11"/>
    </row>
    <row r="82" spans="1:52" ht="14.25" customHeight="1">
      <c r="A82" s="12"/>
      <c r="B82" s="3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5">
        <f t="shared" si="5"/>
        <v>0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Z82" s="11"/>
    </row>
    <row r="83" spans="1:52" ht="14.25" customHeight="1">
      <c r="A83" s="12"/>
      <c r="B83" s="3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5">
        <f t="shared" si="5"/>
        <v>0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Z83" s="11"/>
    </row>
    <row r="84" spans="1:52" ht="14.25" customHeight="1">
      <c r="A84" s="12"/>
      <c r="B84" s="25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5">
        <f t="shared" si="5"/>
        <v>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Z84" s="11"/>
    </row>
    <row r="85" spans="1:52" ht="14.25" customHeight="1">
      <c r="A85" s="12"/>
      <c r="B85" s="31"/>
      <c r="P85" s="15">
        <f t="shared" si="5"/>
        <v>0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Z85" s="11"/>
    </row>
    <row r="86" spans="1:52" ht="14.25" customHeight="1">
      <c r="A86" s="12"/>
      <c r="B86" s="25"/>
      <c r="P86" s="15">
        <f t="shared" si="5"/>
        <v>0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Z86" s="11"/>
    </row>
    <row r="87" spans="1:52" ht="14.25" customHeight="1">
      <c r="A87" s="12"/>
      <c r="B87" s="25"/>
      <c r="P87" s="15">
        <f t="shared" si="5"/>
        <v>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Z87" s="11"/>
    </row>
    <row r="88" spans="1:52" ht="14.25" customHeight="1">
      <c r="A88" s="12"/>
      <c r="B88" s="31"/>
      <c r="P88" s="15">
        <f t="shared" si="5"/>
        <v>0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Z88" s="11"/>
    </row>
    <row r="89" spans="1:52" ht="14.25" customHeight="1">
      <c r="A89" s="1"/>
      <c r="P89" s="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Z89" s="11"/>
    </row>
    <row r="90" spans="1:52" ht="14.25" customHeight="1">
      <c r="A90" s="1"/>
      <c r="P90" s="7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Z90" s="11"/>
    </row>
    <row r="91" spans="1:52" ht="14.25" customHeight="1">
      <c r="A91" s="1"/>
      <c r="P91" s="7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Z91" s="11"/>
    </row>
    <row r="92" spans="1:52" ht="14.25" customHeight="1">
      <c r="A92" s="1"/>
      <c r="P92" s="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Z92" s="11"/>
    </row>
    <row r="93" spans="1:52" ht="14.25" customHeight="1">
      <c r="A93" s="1"/>
      <c r="P93" s="7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Z93" s="11"/>
    </row>
    <row r="94" spans="1:52" ht="14.25" customHeight="1">
      <c r="A94" s="1"/>
      <c r="P94" s="7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Z94" s="11"/>
    </row>
    <row r="95" spans="1:52" ht="14.25" customHeight="1">
      <c r="A95" s="1"/>
      <c r="P95" s="7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Z95" s="11"/>
    </row>
    <row r="96" spans="1:52" ht="14.25" customHeight="1">
      <c r="A96" s="1"/>
      <c r="P96" s="7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Z96" s="11"/>
    </row>
    <row r="97" spans="1:52" ht="14.25" customHeight="1">
      <c r="A97" s="1"/>
      <c r="P97" s="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Z97" s="11"/>
    </row>
    <row r="98" spans="1:52" ht="14.25" customHeight="1">
      <c r="A98" s="1"/>
      <c r="P98" s="7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Z98" s="11"/>
    </row>
    <row r="99" spans="1:52" ht="14.25" customHeight="1">
      <c r="A99" s="1"/>
      <c r="P99" s="7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Z99" s="11"/>
    </row>
    <row r="100" spans="1:52" ht="14.25" customHeight="1">
      <c r="A100" s="1"/>
      <c r="P100" s="7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Z100" s="11"/>
    </row>
    <row r="101" spans="1:52" ht="14.25" customHeight="1">
      <c r="A101" s="1"/>
      <c r="P101" s="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Z101" s="11"/>
    </row>
    <row r="102" spans="1:52" ht="14.25" customHeight="1">
      <c r="A102" s="1"/>
      <c r="P102" s="7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Z102" s="11"/>
    </row>
    <row r="103" spans="1:52" ht="14.25" customHeight="1">
      <c r="A103" s="1"/>
      <c r="P103" s="7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Z103" s="11"/>
    </row>
    <row r="104" spans="1:52" ht="14.25" customHeight="1">
      <c r="A104" s="1"/>
      <c r="P104" s="7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Z104" s="11"/>
    </row>
    <row r="105" spans="1:52" ht="14.25" customHeight="1">
      <c r="A105" s="1"/>
      <c r="P105" s="7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Z105" s="11"/>
    </row>
    <row r="106" spans="1:52" ht="14.25" customHeight="1">
      <c r="A106" s="1"/>
      <c r="P106" s="7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Z106" s="11"/>
    </row>
    <row r="107" spans="1:52" ht="14.25" customHeight="1">
      <c r="A107" s="1"/>
      <c r="P107" s="7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Z107" s="11"/>
    </row>
    <row r="108" spans="1:52" ht="14.25" customHeight="1">
      <c r="A108" s="1"/>
      <c r="P108" s="7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Z108" s="11"/>
    </row>
    <row r="109" spans="1:52" ht="14.25" customHeight="1">
      <c r="A109" s="1"/>
      <c r="P109" s="7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Z109" s="11"/>
    </row>
    <row r="110" spans="1:52" ht="14.25" customHeight="1">
      <c r="A110" s="1"/>
      <c r="P110" s="7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Z110" s="11"/>
    </row>
    <row r="111" spans="1:52" ht="14.25" customHeight="1">
      <c r="A111" s="1"/>
      <c r="P111" s="7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Z111" s="11"/>
    </row>
    <row r="112" spans="1:52" ht="14.25" customHeight="1">
      <c r="A112" s="1"/>
      <c r="P112" s="7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Z112" s="11"/>
    </row>
    <row r="113" spans="1:52" ht="14.25" customHeight="1">
      <c r="A113" s="1"/>
      <c r="P113" s="7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Z113" s="11"/>
    </row>
    <row r="114" spans="1:52" ht="14.25" customHeight="1">
      <c r="A114" s="1"/>
      <c r="P114" s="7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Z114" s="11"/>
    </row>
    <row r="115" spans="1:52" ht="14.25" customHeight="1">
      <c r="A115" s="1"/>
      <c r="P115" s="7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Z115" s="11"/>
    </row>
    <row r="116" spans="1:52" ht="14.25" customHeight="1">
      <c r="A116" s="1"/>
      <c r="P116" s="7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Z116" s="11"/>
    </row>
    <row r="117" spans="1:52" ht="14.25" customHeight="1">
      <c r="A117" s="1"/>
      <c r="P117" s="7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Z117" s="11"/>
    </row>
    <row r="118" spans="1:52" ht="14.25" customHeight="1">
      <c r="A118" s="1"/>
      <c r="P118" s="7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Z118" s="11"/>
    </row>
    <row r="119" spans="1:52" ht="14.25" customHeight="1">
      <c r="A119" s="1"/>
      <c r="P119" s="7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Z119" s="11"/>
    </row>
    <row r="120" spans="1:52" ht="14.25" customHeight="1">
      <c r="A120" s="1"/>
      <c r="P120" s="7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Z120" s="11"/>
    </row>
    <row r="121" spans="1:52" ht="14.25" customHeight="1">
      <c r="A121" s="1"/>
      <c r="P121" s="7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Z121" s="11"/>
    </row>
    <row r="122" spans="1:52" ht="14.25" customHeight="1">
      <c r="A122" s="1"/>
      <c r="P122" s="7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Z122" s="11"/>
    </row>
    <row r="123" spans="1:52" ht="14.25" customHeight="1">
      <c r="A123" s="1"/>
      <c r="P123" s="7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Z123" s="11"/>
    </row>
    <row r="124" spans="1:52" ht="14.25" customHeight="1">
      <c r="A124" s="1"/>
      <c r="P124" s="7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Z124" s="11"/>
    </row>
    <row r="125" spans="1:52" ht="14.25" customHeight="1">
      <c r="A125" s="1"/>
      <c r="P125" s="7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Z125" s="11"/>
    </row>
    <row r="126" spans="1:52" ht="14.25" customHeight="1">
      <c r="A126" s="1"/>
      <c r="P126" s="7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Z126" s="11"/>
    </row>
    <row r="127" spans="1:52" ht="14.25" customHeight="1">
      <c r="A127" s="1"/>
      <c r="P127" s="7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Z127" s="11"/>
    </row>
    <row r="128" spans="1:52" ht="14.25" customHeight="1">
      <c r="A128" s="1"/>
      <c r="P128" s="7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Z128" s="11"/>
    </row>
    <row r="129" spans="1:52" ht="14.25" customHeight="1">
      <c r="A129" s="1"/>
      <c r="P129" s="7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Z129" s="11"/>
    </row>
    <row r="130" spans="1:52" ht="14.25" customHeight="1">
      <c r="A130" s="1"/>
      <c r="P130" s="7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Z130" s="11"/>
    </row>
    <row r="131" spans="1:52" ht="14.25" customHeight="1">
      <c r="A131" s="1"/>
      <c r="P131" s="7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Z131" s="11"/>
    </row>
    <row r="132" spans="1:52" ht="14.25" customHeight="1">
      <c r="A132" s="1"/>
      <c r="P132" s="7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Z132" s="11"/>
    </row>
    <row r="133" spans="1:52" ht="14.25" customHeight="1">
      <c r="A133" s="1"/>
      <c r="P133" s="7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Z133" s="11"/>
    </row>
    <row r="134" spans="1:52" ht="14.25" customHeight="1">
      <c r="A134" s="1"/>
      <c r="P134" s="7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Z134" s="11"/>
    </row>
    <row r="135" spans="1:52" ht="14.25" customHeight="1">
      <c r="A135" s="1"/>
      <c r="P135" s="7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Z135" s="11"/>
    </row>
    <row r="136" spans="1:52" ht="14.25" customHeight="1">
      <c r="A136" s="1"/>
      <c r="P136" s="7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Z136" s="11"/>
    </row>
    <row r="137" spans="1:52" ht="14.25" customHeight="1">
      <c r="A137" s="1"/>
      <c r="P137" s="7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Z137" s="11"/>
    </row>
    <row r="138" spans="1:52" ht="14.25" customHeight="1">
      <c r="A138" s="1"/>
      <c r="P138" s="7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Z138" s="11"/>
    </row>
    <row r="139" spans="1:52" ht="14.25" customHeight="1">
      <c r="A139" s="1"/>
      <c r="P139" s="7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Z139" s="11"/>
    </row>
    <row r="140" spans="1:52" ht="14.25" customHeight="1">
      <c r="A140" s="1"/>
      <c r="P140" s="7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Z140" s="11"/>
    </row>
    <row r="141" spans="1:52" ht="14.25" customHeight="1">
      <c r="A141" s="1"/>
      <c r="P141" s="7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Z141" s="11"/>
    </row>
    <row r="142" spans="1:52" ht="14.25" customHeight="1">
      <c r="A142" s="1"/>
      <c r="P142" s="7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Z142" s="11"/>
    </row>
    <row r="143" spans="1:52" ht="14.25" customHeight="1">
      <c r="A143" s="1"/>
      <c r="P143" s="7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Z143" s="11"/>
    </row>
    <row r="144" spans="1:52" ht="14.25" customHeight="1">
      <c r="A144" s="1"/>
      <c r="P144" s="7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Z144" s="11"/>
    </row>
    <row r="145" spans="1:52" ht="14.25" customHeight="1">
      <c r="A145" s="1"/>
      <c r="P145" s="7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Z145" s="11"/>
    </row>
    <row r="146" spans="1:52" ht="14.25" customHeight="1">
      <c r="A146" s="1"/>
      <c r="P146" s="7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Z146" s="11"/>
    </row>
    <row r="147" spans="1:52" ht="14.25" customHeight="1">
      <c r="A147" s="1"/>
      <c r="P147" s="7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Z147" s="11"/>
    </row>
    <row r="148" spans="1:52" ht="14.25" customHeight="1">
      <c r="A148" s="1"/>
      <c r="P148" s="7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Z148" s="11"/>
    </row>
    <row r="149" spans="1:52" ht="14.25" customHeight="1">
      <c r="A149" s="1"/>
      <c r="P149" s="7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Z149" s="11"/>
    </row>
    <row r="150" spans="1:52" ht="14.25" customHeight="1">
      <c r="A150" s="1"/>
      <c r="P150" s="7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Z150" s="11"/>
    </row>
    <row r="151" spans="1:52" ht="14.25" customHeight="1">
      <c r="A151" s="1"/>
      <c r="P151" s="7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Z151" s="11"/>
    </row>
    <row r="152" spans="1:52" ht="14.25" customHeight="1">
      <c r="A152" s="1"/>
      <c r="P152" s="7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Z152" s="11"/>
    </row>
    <row r="153" spans="1:52" ht="14.25" customHeight="1">
      <c r="A153" s="1"/>
      <c r="P153" s="7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Z153" s="11"/>
    </row>
    <row r="154" spans="1:52" ht="14.25" customHeight="1">
      <c r="A154" s="1"/>
      <c r="P154" s="7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Z154" s="11"/>
    </row>
    <row r="155" spans="1:52" ht="14.25" customHeight="1">
      <c r="A155" s="1"/>
      <c r="P155" s="7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Z155" s="11"/>
    </row>
    <row r="156" spans="1:52" ht="14.25" customHeight="1">
      <c r="A156" s="1"/>
      <c r="P156" s="7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Z156" s="11"/>
    </row>
    <row r="157" spans="1:52" ht="14.25" customHeight="1">
      <c r="A157" s="1"/>
      <c r="P157" s="7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Z157" s="11"/>
    </row>
    <row r="158" spans="1:52" ht="14.25" customHeight="1">
      <c r="A158" s="1"/>
      <c r="P158" s="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Z158" s="11"/>
    </row>
    <row r="159" spans="1:52" ht="14.25" customHeight="1">
      <c r="A159" s="1"/>
      <c r="P159" s="7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Z159" s="11"/>
    </row>
    <row r="160" spans="1:52" ht="14.25" customHeight="1">
      <c r="A160" s="1"/>
      <c r="P160" s="7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Z160" s="11"/>
    </row>
    <row r="161" spans="1:52" ht="14.25" customHeight="1">
      <c r="A161" s="1"/>
      <c r="P161" s="7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Z161" s="11"/>
    </row>
    <row r="162" spans="1:52" ht="14.25" customHeight="1">
      <c r="A162" s="1"/>
      <c r="P162" s="7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Z162" s="11"/>
    </row>
    <row r="163" spans="1:52" ht="14.25" customHeight="1">
      <c r="A163" s="1"/>
      <c r="P163" s="7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Z163" s="11"/>
    </row>
    <row r="164" spans="1:52" ht="14.25" customHeight="1">
      <c r="A164" s="1"/>
      <c r="P164" s="7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Z164" s="11"/>
    </row>
    <row r="165" spans="1:52" ht="14.25" customHeight="1">
      <c r="A165" s="1"/>
      <c r="P165" s="7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Z165" s="11"/>
    </row>
    <row r="166" spans="1:52" ht="14.25" customHeight="1">
      <c r="A166" s="1"/>
      <c r="P166" s="7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Z166" s="11"/>
    </row>
    <row r="167" spans="1:52" ht="14.25" customHeight="1">
      <c r="A167" s="1"/>
      <c r="P167" s="7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Z167" s="11"/>
    </row>
    <row r="168" spans="1:52" ht="14.25" customHeight="1">
      <c r="A168" s="1"/>
      <c r="P168" s="7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Z168" s="11"/>
    </row>
    <row r="169" spans="1:52" ht="14.25" customHeight="1">
      <c r="A169" s="1"/>
      <c r="P169" s="7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Z169" s="11"/>
    </row>
    <row r="170" spans="1:52" ht="14.25" customHeight="1">
      <c r="A170" s="1"/>
      <c r="P170" s="7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Z170" s="11"/>
    </row>
    <row r="171" spans="1:52" ht="14.25" customHeight="1">
      <c r="A171" s="1"/>
      <c r="P171" s="7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Z171" s="11"/>
    </row>
    <row r="172" spans="1:52" ht="14.25" customHeight="1">
      <c r="A172" s="1"/>
      <c r="P172" s="7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Z172" s="11"/>
    </row>
    <row r="173" spans="1:52" ht="14.25" customHeight="1">
      <c r="A173" s="1"/>
      <c r="P173" s="7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Z173" s="11"/>
    </row>
    <row r="174" spans="1:52" ht="14.25" customHeight="1">
      <c r="A174" s="1"/>
      <c r="P174" s="7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Z174" s="11"/>
    </row>
    <row r="175" spans="1:52" ht="14.25" customHeight="1">
      <c r="A175" s="1"/>
      <c r="P175" s="7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Z175" s="11"/>
    </row>
    <row r="176" spans="1:52" ht="14.25" customHeight="1">
      <c r="A176" s="1"/>
      <c r="P176" s="7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Z176" s="11"/>
    </row>
    <row r="177" spans="1:52" ht="14.25" customHeight="1">
      <c r="A177" s="1"/>
      <c r="P177" s="7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Z177" s="11"/>
    </row>
    <row r="178" spans="1:52" ht="14.25" customHeight="1">
      <c r="A178" s="1"/>
      <c r="P178" s="7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Z178" s="11"/>
    </row>
    <row r="179" spans="1:52" ht="14.25" customHeight="1">
      <c r="A179" s="1"/>
      <c r="P179" s="7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Z179" s="11"/>
    </row>
    <row r="180" spans="1:52" ht="14.25" customHeight="1">
      <c r="A180" s="1"/>
      <c r="P180" s="7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Z180" s="11"/>
    </row>
    <row r="181" spans="1:52" ht="14.25" customHeight="1">
      <c r="A181" s="1"/>
      <c r="P181" s="7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Z181" s="11"/>
    </row>
    <row r="182" spans="1:52" ht="14.25" customHeight="1">
      <c r="A182" s="1"/>
      <c r="P182" s="7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Z182" s="11"/>
    </row>
    <row r="183" spans="1:52" ht="14.25" customHeight="1">
      <c r="A183" s="1"/>
      <c r="P183" s="7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Z183" s="11"/>
    </row>
    <row r="184" spans="1:52" ht="14.25" customHeight="1">
      <c r="A184" s="1"/>
      <c r="P184" s="7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Z184" s="11"/>
    </row>
    <row r="185" spans="1:52" ht="14.25" customHeight="1">
      <c r="A185" s="1"/>
      <c r="P185" s="7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Z185" s="11"/>
    </row>
    <row r="186" spans="1:52" ht="14.25" customHeight="1">
      <c r="A186" s="1"/>
      <c r="P186" s="7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Z186" s="11"/>
    </row>
    <row r="187" spans="1:52" ht="14.25" customHeight="1">
      <c r="A187" s="1"/>
      <c r="P187" s="7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Z187" s="11"/>
    </row>
    <row r="188" spans="1:52" ht="14.25" customHeight="1">
      <c r="A188" s="1"/>
      <c r="P188" s="7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Z188" s="11"/>
    </row>
    <row r="189" spans="1:52" ht="14.25" customHeight="1">
      <c r="A189" s="1"/>
      <c r="P189" s="7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Z189" s="11"/>
    </row>
    <row r="190" spans="1:52" ht="14.25" customHeight="1">
      <c r="A190" s="1"/>
      <c r="P190" s="7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Z190" s="11"/>
    </row>
    <row r="191" spans="1:52" ht="14.25" customHeight="1">
      <c r="A191" s="1"/>
      <c r="P191" s="7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Z191" s="11"/>
    </row>
    <row r="192" spans="1:52" ht="14.25" customHeight="1">
      <c r="A192" s="1"/>
      <c r="P192" s="7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Z192" s="11"/>
    </row>
    <row r="193" spans="1:52" ht="14.25" customHeight="1">
      <c r="A193" s="1"/>
      <c r="P193" s="7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Z193" s="11"/>
    </row>
    <row r="194" spans="1:52" ht="14.25" customHeight="1">
      <c r="A194" s="1"/>
      <c r="P194" s="7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Z194" s="11"/>
    </row>
    <row r="195" spans="1:52" ht="14.25" customHeight="1">
      <c r="A195" s="1"/>
      <c r="P195" s="7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Z195" s="11"/>
    </row>
    <row r="196" spans="1:52" ht="14.25" customHeight="1">
      <c r="A196" s="1"/>
      <c r="P196" s="7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Z196" s="11"/>
    </row>
    <row r="197" spans="1:52" ht="14.25" customHeight="1">
      <c r="A197" s="1"/>
      <c r="P197" s="7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Z197" s="11"/>
    </row>
    <row r="198" spans="1:52" ht="14.25" customHeight="1">
      <c r="A198" s="1"/>
      <c r="P198" s="7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Z198" s="11"/>
    </row>
    <row r="199" spans="1:52" ht="14.25" customHeight="1">
      <c r="A199" s="1"/>
      <c r="P199" s="7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Z199" s="11"/>
    </row>
    <row r="200" spans="1:52" ht="14.25" customHeight="1">
      <c r="A200" s="1"/>
      <c r="P200" s="7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Z200" s="11"/>
    </row>
    <row r="201" spans="1:52" ht="14.25" customHeight="1">
      <c r="A201" s="1"/>
      <c r="P201" s="7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Z201" s="11"/>
    </row>
    <row r="202" spans="1:52" ht="14.25" customHeight="1">
      <c r="A202" s="1"/>
      <c r="P202" s="7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Z202" s="11"/>
    </row>
    <row r="203" spans="1:52" ht="14.25" customHeight="1">
      <c r="A203" s="1"/>
      <c r="P203" s="7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Z203" s="11"/>
    </row>
    <row r="204" spans="1:52" ht="14.25" customHeight="1">
      <c r="A204" s="1"/>
      <c r="P204" s="7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Z204" s="11"/>
    </row>
    <row r="205" spans="1:52" ht="14.25" customHeight="1">
      <c r="A205" s="1"/>
      <c r="P205" s="7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Z205" s="11"/>
    </row>
    <row r="206" spans="1:52" ht="14.25" customHeight="1">
      <c r="A206" s="1"/>
      <c r="P206" s="7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Z206" s="11"/>
    </row>
    <row r="207" spans="1:52" ht="14.25" customHeight="1">
      <c r="A207" s="1"/>
      <c r="P207" s="7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Z207" s="11"/>
    </row>
    <row r="208" spans="1:52" ht="14.25" customHeight="1">
      <c r="A208" s="1"/>
      <c r="P208" s="7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Z208" s="11"/>
    </row>
    <row r="209" spans="1:52" ht="14.25" customHeight="1">
      <c r="A209" s="1"/>
      <c r="P209" s="7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Z209" s="11"/>
    </row>
    <row r="210" spans="1:52" ht="14.25" customHeight="1">
      <c r="A210" s="1"/>
      <c r="P210" s="7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Z210" s="11"/>
    </row>
    <row r="211" spans="1:52" ht="14.25" customHeight="1">
      <c r="A211" s="1"/>
      <c r="P211" s="7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Z211" s="11"/>
    </row>
    <row r="212" spans="1:52" ht="14.25" customHeight="1">
      <c r="A212" s="1"/>
      <c r="P212" s="7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Z212" s="11"/>
    </row>
    <row r="213" spans="1:52" ht="14.25" customHeight="1">
      <c r="A213" s="1"/>
      <c r="P213" s="7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Z213" s="11"/>
    </row>
    <row r="214" spans="1:52" ht="14.25" customHeight="1">
      <c r="A214" s="1"/>
      <c r="P214" s="7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Z214" s="11"/>
    </row>
    <row r="215" spans="1:52" ht="14.25" customHeight="1">
      <c r="A215" s="1"/>
      <c r="P215" s="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Z215" s="11"/>
    </row>
    <row r="216" spans="1:52" ht="14.25" customHeight="1">
      <c r="A216" s="1"/>
      <c r="P216" s="7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Z216" s="11"/>
    </row>
    <row r="217" spans="1:52" ht="14.25" customHeight="1">
      <c r="A217" s="1"/>
      <c r="P217" s="7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Z217" s="11"/>
    </row>
    <row r="218" spans="1:52" ht="14.25" customHeight="1">
      <c r="A218" s="1"/>
      <c r="P218" s="7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Z218" s="11"/>
    </row>
    <row r="219" spans="1:52" ht="14.25" customHeight="1">
      <c r="A219" s="1"/>
      <c r="P219" s="7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Z219" s="11"/>
    </row>
    <row r="220" spans="1:52" ht="14.25" customHeight="1">
      <c r="A220" s="1"/>
      <c r="P220" s="7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Z220" s="11"/>
    </row>
    <row r="221" spans="1:52" ht="14.25" customHeight="1">
      <c r="A221" s="1"/>
      <c r="P221" s="7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Z221" s="11"/>
    </row>
    <row r="222" spans="1:52" ht="14.25" customHeight="1">
      <c r="A222" s="1"/>
      <c r="P222" s="7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Z222" s="11"/>
    </row>
    <row r="223" spans="1:52" ht="14.25" customHeight="1">
      <c r="A223" s="1"/>
      <c r="P223" s="7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Z223" s="11"/>
    </row>
    <row r="224" spans="1:52" ht="14.25" customHeight="1">
      <c r="A224" s="1"/>
      <c r="P224" s="7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Z224" s="11"/>
    </row>
    <row r="225" spans="1:52" ht="14.25" customHeight="1">
      <c r="A225" s="1"/>
      <c r="P225" s="7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Z225" s="11"/>
    </row>
    <row r="226" spans="1:52" ht="14.25" customHeight="1">
      <c r="A226" s="1"/>
      <c r="P226" s="7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Z226" s="11"/>
    </row>
    <row r="227" spans="1:52" ht="14.25" customHeight="1">
      <c r="A227" s="1"/>
      <c r="P227" s="7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Z227" s="11"/>
    </row>
    <row r="228" spans="1:52" ht="14.25" customHeight="1">
      <c r="A228" s="1"/>
      <c r="P228" s="7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Z228" s="11"/>
    </row>
    <row r="229" spans="1:52" ht="14.25" customHeight="1">
      <c r="A229" s="1"/>
      <c r="P229" s="7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Z229" s="11"/>
    </row>
    <row r="230" spans="1:52" ht="14.25" customHeight="1">
      <c r="A230" s="1"/>
      <c r="P230" s="7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Z230" s="11"/>
    </row>
    <row r="231" spans="1:52" ht="14.25" customHeight="1">
      <c r="A231" s="1"/>
      <c r="P231" s="7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Z231" s="11"/>
    </row>
    <row r="232" spans="1:52" ht="14.25" customHeight="1">
      <c r="A232" s="1"/>
      <c r="P232" s="7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Z232" s="11"/>
    </row>
    <row r="233" spans="1:52" ht="14.25" customHeight="1">
      <c r="A233" s="1"/>
      <c r="P233" s="7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Z233" s="11"/>
    </row>
    <row r="234" spans="1:52" ht="14.25" customHeight="1">
      <c r="A234" s="1"/>
      <c r="P234" s="7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Z234" s="11"/>
    </row>
    <row r="235" spans="1:52" ht="14.25" customHeight="1">
      <c r="A235" s="1"/>
      <c r="P235" s="7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Z235" s="11"/>
    </row>
    <row r="236" spans="1:52" ht="14.25" customHeight="1">
      <c r="A236" s="1"/>
      <c r="P236" s="7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Z236" s="11"/>
    </row>
    <row r="237" spans="1:52" ht="14.25" customHeight="1">
      <c r="A237" s="1"/>
      <c r="P237" s="7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Z237" s="11"/>
    </row>
    <row r="238" spans="1:52" ht="14.25" customHeight="1">
      <c r="A238" s="1"/>
      <c r="P238" s="7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Z238" s="11"/>
    </row>
    <row r="239" spans="1:52" ht="14.25" customHeight="1">
      <c r="A239" s="1"/>
      <c r="P239" s="7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Z239" s="11"/>
    </row>
    <row r="240" spans="1:52" ht="14.25" customHeight="1">
      <c r="A240" s="1"/>
      <c r="P240" s="7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Z240" s="11"/>
    </row>
    <row r="241" spans="1:52" ht="14.25" customHeight="1">
      <c r="A241" s="1"/>
      <c r="P241" s="7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Z241" s="11"/>
    </row>
    <row r="242" spans="1:52" ht="14.25" customHeight="1">
      <c r="A242" s="1"/>
      <c r="P242" s="7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Z242" s="11"/>
    </row>
    <row r="243" spans="1:52" ht="14.25" customHeight="1">
      <c r="A243" s="1"/>
      <c r="P243" s="7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Z243" s="11"/>
    </row>
    <row r="244" spans="1:52" ht="14.25" customHeight="1">
      <c r="A244" s="1"/>
      <c r="P244" s="7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Z244" s="11"/>
    </row>
    <row r="245" spans="1:52" ht="14.25" customHeight="1">
      <c r="A245" s="1"/>
      <c r="P245" s="7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Z245" s="11"/>
    </row>
    <row r="246" spans="1:52" ht="14.25" customHeight="1">
      <c r="A246" s="1"/>
      <c r="P246" s="7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Z246" s="11"/>
    </row>
    <row r="247" spans="1:52" ht="14.25" customHeight="1">
      <c r="A247" s="1"/>
      <c r="P247" s="7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Z247" s="11"/>
    </row>
    <row r="248" spans="1:52" ht="14.25" customHeight="1">
      <c r="A248" s="1"/>
      <c r="P248" s="7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Z248" s="11"/>
    </row>
    <row r="249" spans="1:52" ht="14.25" customHeight="1">
      <c r="A249" s="1"/>
      <c r="P249" s="7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Z249" s="11"/>
    </row>
    <row r="250" spans="1:52" ht="14.25" customHeight="1">
      <c r="A250" s="1"/>
      <c r="P250" s="7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Z250" s="11"/>
    </row>
    <row r="251" spans="1:52" ht="14.25" customHeight="1">
      <c r="A251" s="1"/>
      <c r="P251" s="7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Z251" s="11"/>
    </row>
    <row r="252" spans="1:52" ht="14.25" customHeight="1">
      <c r="A252" s="1"/>
      <c r="P252" s="7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Z252" s="11"/>
    </row>
    <row r="253" spans="1:52" ht="14.25" customHeight="1">
      <c r="A253" s="1"/>
      <c r="P253" s="7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Z253" s="11"/>
    </row>
    <row r="254" spans="1:52" ht="14.25" customHeight="1">
      <c r="A254" s="1"/>
      <c r="P254" s="7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Z254" s="11"/>
    </row>
    <row r="255" spans="1:52" ht="14.25" customHeight="1">
      <c r="A255" s="1"/>
      <c r="P255" s="7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Z255" s="11"/>
    </row>
    <row r="256" spans="1:52" ht="14.25" customHeight="1">
      <c r="A256" s="1"/>
      <c r="P256" s="7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Z256" s="11"/>
    </row>
    <row r="257" spans="1:52" ht="14.25" customHeight="1">
      <c r="A257" s="1"/>
      <c r="P257" s="7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Z257" s="11"/>
    </row>
    <row r="258" spans="1:52" ht="14.25" customHeight="1">
      <c r="A258" s="1"/>
      <c r="P258" s="7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Z258" s="11"/>
    </row>
    <row r="259" spans="1:52" ht="14.25" customHeight="1">
      <c r="A259" s="1"/>
      <c r="P259" s="7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Z259" s="11"/>
    </row>
    <row r="260" spans="1:52" ht="14.25" customHeight="1">
      <c r="A260" s="1"/>
      <c r="P260" s="7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Z260" s="11"/>
    </row>
    <row r="261" spans="1:52" ht="14.25" customHeight="1">
      <c r="A261" s="1"/>
      <c r="P261" s="7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Z261" s="11"/>
    </row>
    <row r="262" spans="1:52" ht="14.25" customHeight="1">
      <c r="A262" s="1"/>
      <c r="P262" s="7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Z262" s="11"/>
    </row>
    <row r="263" spans="1:52" ht="14.25" customHeight="1">
      <c r="A263" s="1"/>
      <c r="P263" s="7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Z263" s="11"/>
    </row>
    <row r="264" spans="1:52" ht="14.25" customHeight="1">
      <c r="A264" s="1"/>
      <c r="P264" s="7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Z264" s="11"/>
    </row>
    <row r="265" spans="1:52" ht="14.25" customHeight="1">
      <c r="A265" s="1"/>
      <c r="P265" s="7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Z265" s="11"/>
    </row>
    <row r="266" spans="1:52" ht="14.25" customHeight="1">
      <c r="A266" s="1"/>
      <c r="P266" s="7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Z266" s="11"/>
    </row>
    <row r="267" spans="1:52" ht="14.25" customHeight="1">
      <c r="A267" s="1"/>
      <c r="P267" s="7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Z267" s="11"/>
    </row>
    <row r="268" spans="1:52" ht="14.25" customHeight="1">
      <c r="A268" s="1"/>
      <c r="P268" s="7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Z268" s="11"/>
    </row>
    <row r="269" spans="1:52" ht="14.25" customHeight="1">
      <c r="A269" s="1"/>
      <c r="P269" s="7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Z269" s="11"/>
    </row>
    <row r="270" spans="1:52" ht="14.25" customHeight="1">
      <c r="A270" s="1"/>
      <c r="P270" s="7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Z270" s="11"/>
    </row>
    <row r="271" spans="1:52" ht="14.25" customHeight="1">
      <c r="A271" s="1"/>
      <c r="P271" s="7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Z271" s="11"/>
    </row>
    <row r="272" spans="1:52" ht="14.25" customHeight="1">
      <c r="A272" s="1"/>
      <c r="P272" s="7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Z272" s="11"/>
    </row>
    <row r="273" spans="1:52" ht="14.25" customHeight="1">
      <c r="A273" s="1"/>
      <c r="P273" s="7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Z273" s="11"/>
    </row>
    <row r="274" spans="1:52" ht="14.25" customHeight="1">
      <c r="A274" s="1"/>
      <c r="P274" s="7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Z274" s="11"/>
    </row>
    <row r="275" spans="1:52" ht="14.25" customHeight="1">
      <c r="A275" s="1"/>
      <c r="P275" s="7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Z275" s="11"/>
    </row>
    <row r="276" spans="1:52" ht="14.25" customHeight="1">
      <c r="A276" s="1"/>
      <c r="P276" s="7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Z276" s="11"/>
    </row>
    <row r="277" spans="1:52" ht="14.25" customHeight="1">
      <c r="A277" s="1"/>
      <c r="P277" s="7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Z277" s="11"/>
    </row>
    <row r="278" spans="1:52" ht="14.25" customHeight="1">
      <c r="A278" s="1"/>
      <c r="P278" s="7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Z278" s="11"/>
    </row>
    <row r="279" spans="1:52" ht="14.25" customHeight="1">
      <c r="A279" s="1"/>
      <c r="P279" s="7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Z279" s="11"/>
    </row>
    <row r="280" spans="1:52" ht="14.25" customHeight="1">
      <c r="A280" s="1"/>
      <c r="P280" s="7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Z280" s="11"/>
    </row>
    <row r="281" spans="1:52" ht="14.25" customHeight="1">
      <c r="A281" s="1"/>
      <c r="P281" s="7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Z281" s="11"/>
    </row>
    <row r="282" spans="1:52" ht="14.25" customHeight="1">
      <c r="A282" s="1"/>
      <c r="P282" s="7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Z282" s="11"/>
    </row>
    <row r="283" spans="1:52" ht="14.25" customHeight="1">
      <c r="A283" s="1"/>
      <c r="P283" s="7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Z283" s="11"/>
    </row>
    <row r="284" spans="1:52" ht="14.25" customHeight="1">
      <c r="A284" s="1"/>
      <c r="P284" s="7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Z284" s="11"/>
    </row>
    <row r="285" spans="1:52" ht="14.25" customHeight="1">
      <c r="A285" s="1"/>
      <c r="P285" s="7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Z285" s="11"/>
    </row>
    <row r="286" spans="1:52" ht="14.25" customHeight="1">
      <c r="A286" s="1"/>
      <c r="P286" s="7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Z286" s="11"/>
    </row>
    <row r="287" spans="1:52" ht="14.25" customHeight="1">
      <c r="A287" s="1"/>
      <c r="P287" s="7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Z287" s="11"/>
    </row>
    <row r="288" spans="1:52" ht="14.25" customHeight="1">
      <c r="A288" s="1"/>
      <c r="P288" s="7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Z288" s="11"/>
    </row>
    <row r="289" spans="1:52" ht="14.25" customHeight="1">
      <c r="A289" s="1"/>
      <c r="P289" s="7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Z289" s="11"/>
    </row>
    <row r="290" spans="1:52" ht="14.25" customHeight="1">
      <c r="A290" s="1"/>
      <c r="P290" s="7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Z290" s="11"/>
    </row>
    <row r="291" spans="1:52" ht="14.25" customHeight="1">
      <c r="A291" s="1"/>
      <c r="P291" s="7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Z291" s="11"/>
    </row>
    <row r="292" spans="1:52" ht="14.25" customHeight="1">
      <c r="A292" s="1"/>
      <c r="P292" s="7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Z292" s="11"/>
    </row>
    <row r="293" spans="1:52" ht="14.25" customHeight="1">
      <c r="A293" s="1"/>
      <c r="P293" s="7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Z293" s="11"/>
    </row>
    <row r="294" spans="1:52" ht="14.25" customHeight="1">
      <c r="A294" s="1"/>
      <c r="P294" s="7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Z294" s="11"/>
    </row>
    <row r="295" spans="1:52" ht="14.25" customHeight="1">
      <c r="A295" s="1"/>
      <c r="P295" s="7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Z295" s="11"/>
    </row>
    <row r="296" spans="1:52" ht="14.25" customHeight="1">
      <c r="A296" s="1"/>
      <c r="P296" s="7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Z296" s="11"/>
    </row>
    <row r="297" spans="1:52" ht="14.25" customHeight="1">
      <c r="A297" s="1"/>
      <c r="P297" s="7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Z297" s="11"/>
    </row>
    <row r="298" spans="1:52" ht="14.25" customHeight="1">
      <c r="A298" s="1"/>
      <c r="P298" s="7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Z298" s="11"/>
    </row>
    <row r="299" spans="1:52" ht="14.25" customHeight="1">
      <c r="A299" s="1"/>
      <c r="P299" s="7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Z299" s="11"/>
    </row>
    <row r="300" spans="1:52" ht="14.25" customHeight="1">
      <c r="A300" s="1"/>
      <c r="P300" s="7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Z300" s="11"/>
    </row>
    <row r="301" spans="1:52" ht="14.25" customHeight="1">
      <c r="A301" s="1"/>
      <c r="P301" s="7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Z301" s="11"/>
    </row>
    <row r="302" spans="1:52" ht="14.25" customHeight="1">
      <c r="A302" s="1"/>
      <c r="P302" s="7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Z302" s="11"/>
    </row>
    <row r="303" spans="1:52" ht="14.25" customHeight="1">
      <c r="A303" s="1"/>
      <c r="P303" s="7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Z303" s="11"/>
    </row>
    <row r="304" spans="1:52" ht="14.25" customHeight="1">
      <c r="A304" s="1"/>
      <c r="P304" s="7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Z304" s="11"/>
    </row>
    <row r="305" spans="1:52" ht="14.25" customHeight="1">
      <c r="A305" s="1"/>
      <c r="P305" s="7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Z305" s="11"/>
    </row>
    <row r="306" spans="1:52" ht="14.25" customHeight="1">
      <c r="A306" s="1"/>
      <c r="P306" s="7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Z306" s="11"/>
    </row>
    <row r="307" spans="1:52" ht="14.25" customHeight="1">
      <c r="A307" s="1"/>
      <c r="P307" s="7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Z307" s="11"/>
    </row>
    <row r="308" spans="1:52" ht="14.25" customHeight="1">
      <c r="A308" s="1"/>
      <c r="P308" s="7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Z308" s="11"/>
    </row>
    <row r="309" spans="1:52" ht="14.25" customHeight="1">
      <c r="A309" s="1"/>
      <c r="P309" s="7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Z309" s="11"/>
    </row>
    <row r="310" spans="1:52" ht="14.25" customHeight="1">
      <c r="A310" s="1"/>
      <c r="P310" s="7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Z310" s="11"/>
    </row>
    <row r="311" spans="1:52" ht="14.25" customHeight="1">
      <c r="A311" s="1"/>
      <c r="P311" s="7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Z311" s="11"/>
    </row>
    <row r="312" spans="1:52" ht="14.25" customHeight="1">
      <c r="A312" s="1"/>
      <c r="P312" s="7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Z312" s="11"/>
    </row>
    <row r="313" spans="1:52" ht="14.25" customHeight="1">
      <c r="A313" s="1"/>
      <c r="P313" s="7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Z313" s="11"/>
    </row>
    <row r="314" spans="1:52" ht="14.25" customHeight="1">
      <c r="A314" s="1"/>
      <c r="P314" s="7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Z314" s="11"/>
    </row>
    <row r="315" spans="1:52" ht="14.25" customHeight="1">
      <c r="A315" s="1"/>
      <c r="P315" s="7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Z315" s="11"/>
    </row>
    <row r="316" spans="1:52" ht="14.25" customHeight="1">
      <c r="A316" s="1"/>
      <c r="P316" s="7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Z316" s="11"/>
    </row>
    <row r="317" spans="1:52" ht="14.25" customHeight="1">
      <c r="A317" s="1"/>
      <c r="P317" s="7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Z317" s="11"/>
    </row>
    <row r="318" spans="1:52" ht="14.25" customHeight="1">
      <c r="A318" s="1"/>
      <c r="P318" s="7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Z318" s="11"/>
    </row>
    <row r="319" spans="1:52" ht="14.25" customHeight="1">
      <c r="A319" s="1"/>
      <c r="P319" s="7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Z319" s="11"/>
    </row>
    <row r="320" spans="1:52" ht="14.25" customHeight="1">
      <c r="A320" s="1"/>
      <c r="P320" s="7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Z320" s="11"/>
    </row>
    <row r="321" spans="1:52" ht="14.25" customHeight="1">
      <c r="A321" s="1"/>
      <c r="P321" s="7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Z321" s="11"/>
    </row>
    <row r="322" spans="1:52" ht="14.25" customHeight="1">
      <c r="A322" s="1"/>
      <c r="P322" s="7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Z322" s="11"/>
    </row>
    <row r="323" spans="1:52" ht="14.25" customHeight="1">
      <c r="A323" s="1"/>
      <c r="P323" s="7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Z323" s="11"/>
    </row>
    <row r="324" spans="1:52" ht="14.25" customHeight="1">
      <c r="A324" s="1"/>
      <c r="P324" s="7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Z324" s="11"/>
    </row>
    <row r="325" spans="1:52" ht="14.25" customHeight="1">
      <c r="A325" s="1"/>
      <c r="P325" s="7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Z325" s="11"/>
    </row>
    <row r="326" spans="1:52" ht="14.25" customHeight="1">
      <c r="A326" s="1"/>
      <c r="P326" s="7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Z326" s="11"/>
    </row>
    <row r="327" spans="1:52" ht="14.25" customHeight="1">
      <c r="A327" s="1"/>
      <c r="P327" s="7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Z327" s="11"/>
    </row>
    <row r="328" spans="1:52" ht="14.25" customHeight="1">
      <c r="A328" s="1"/>
      <c r="P328" s="7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Z328" s="11"/>
    </row>
    <row r="329" spans="1:52" ht="14.25" customHeight="1">
      <c r="A329" s="1"/>
      <c r="P329" s="7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Z329" s="11"/>
    </row>
    <row r="330" spans="1:52" ht="14.25" customHeight="1">
      <c r="A330" s="1"/>
      <c r="P330" s="7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Z330" s="11"/>
    </row>
    <row r="331" spans="1:52" ht="14.25" customHeight="1">
      <c r="A331" s="1"/>
      <c r="P331" s="7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Z331" s="11"/>
    </row>
    <row r="332" spans="1:52" ht="14.25" customHeight="1">
      <c r="A332" s="1"/>
      <c r="P332" s="7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Z332" s="11"/>
    </row>
    <row r="333" spans="1:52" ht="14.25" customHeight="1">
      <c r="A333" s="1"/>
      <c r="P333" s="7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Z333" s="11"/>
    </row>
    <row r="334" spans="1:52" ht="14.25" customHeight="1">
      <c r="A334" s="1"/>
      <c r="P334" s="7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Z334" s="11"/>
    </row>
    <row r="335" spans="1:52" ht="14.25" customHeight="1">
      <c r="A335" s="1"/>
      <c r="P335" s="7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Z335" s="11"/>
    </row>
    <row r="336" spans="1:52" ht="14.25" customHeight="1">
      <c r="A336" s="1"/>
      <c r="P336" s="7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Z336" s="11"/>
    </row>
    <row r="337" spans="1:52" ht="14.25" customHeight="1">
      <c r="A337" s="1"/>
      <c r="P337" s="7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Z337" s="11"/>
    </row>
    <row r="338" spans="1:52" ht="14.25" customHeight="1">
      <c r="A338" s="1"/>
      <c r="P338" s="7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Z338" s="11"/>
    </row>
    <row r="339" spans="1:52" ht="14.25" customHeight="1">
      <c r="A339" s="1"/>
      <c r="P339" s="7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Z339" s="11"/>
    </row>
    <row r="340" spans="1:52" ht="14.25" customHeight="1">
      <c r="A340" s="1"/>
      <c r="P340" s="7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Z340" s="11"/>
    </row>
    <row r="341" spans="1:52" ht="14.25" customHeight="1">
      <c r="A341" s="1"/>
      <c r="P341" s="7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Z341" s="11"/>
    </row>
    <row r="342" spans="1:52" ht="14.25" customHeight="1">
      <c r="A342" s="1"/>
      <c r="P342" s="7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Z342" s="11"/>
    </row>
    <row r="343" spans="1:52" ht="14.25" customHeight="1">
      <c r="A343" s="1"/>
      <c r="P343" s="7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Z343" s="11"/>
    </row>
    <row r="344" spans="1:52" ht="14.25" customHeight="1">
      <c r="A344" s="1"/>
      <c r="P344" s="7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Z344" s="11"/>
    </row>
    <row r="345" spans="1:52" ht="14.25" customHeight="1">
      <c r="A345" s="1"/>
      <c r="P345" s="7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Z345" s="11"/>
    </row>
    <row r="346" spans="1:52" ht="14.25" customHeight="1">
      <c r="A346" s="1"/>
      <c r="P346" s="7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Z346" s="11"/>
    </row>
    <row r="347" spans="1:52" ht="14.25" customHeight="1">
      <c r="A347" s="1"/>
      <c r="P347" s="7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Z347" s="11"/>
    </row>
    <row r="348" spans="1:52" ht="14.25" customHeight="1">
      <c r="A348" s="1"/>
      <c r="P348" s="7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Z348" s="11"/>
    </row>
    <row r="349" spans="1:52" ht="14.25" customHeight="1">
      <c r="A349" s="1"/>
      <c r="P349" s="7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Z349" s="11"/>
    </row>
    <row r="350" spans="1:52" ht="14.25" customHeight="1">
      <c r="A350" s="1"/>
      <c r="P350" s="7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Z350" s="11"/>
    </row>
    <row r="351" spans="1:52" ht="14.25" customHeight="1">
      <c r="A351" s="1"/>
      <c r="P351" s="7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Z351" s="11"/>
    </row>
    <row r="352" spans="1:52" ht="14.25" customHeight="1">
      <c r="A352" s="1"/>
      <c r="P352" s="7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Z352" s="11"/>
    </row>
    <row r="353" spans="1:52" ht="14.25" customHeight="1">
      <c r="A353" s="1"/>
      <c r="P353" s="7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Z353" s="11"/>
    </row>
    <row r="354" spans="1:52" ht="14.25" customHeight="1">
      <c r="A354" s="1"/>
      <c r="P354" s="7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Z354" s="11"/>
    </row>
    <row r="355" spans="1:52" ht="14.25" customHeight="1">
      <c r="A355" s="1"/>
      <c r="P355" s="7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Z355" s="11"/>
    </row>
    <row r="356" spans="1:52" ht="14.25" customHeight="1">
      <c r="A356" s="1"/>
      <c r="P356" s="7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Z356" s="11"/>
    </row>
    <row r="357" spans="1:52" ht="14.25" customHeight="1">
      <c r="A357" s="1"/>
      <c r="P357" s="7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Z357" s="11"/>
    </row>
    <row r="358" spans="1:52" ht="14.25" customHeight="1">
      <c r="A358" s="1"/>
      <c r="P358" s="7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Z358" s="11"/>
    </row>
    <row r="359" spans="1:52" ht="14.25" customHeight="1">
      <c r="A359" s="1"/>
      <c r="P359" s="7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Z359" s="11"/>
    </row>
    <row r="360" spans="1:52" ht="14.25" customHeight="1">
      <c r="A360" s="1"/>
      <c r="P360" s="7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Z360" s="11"/>
    </row>
    <row r="361" spans="1:52" ht="14.25" customHeight="1">
      <c r="A361" s="1"/>
      <c r="P361" s="7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Z361" s="11"/>
    </row>
    <row r="362" spans="1:52" ht="14.25" customHeight="1">
      <c r="A362" s="1"/>
      <c r="P362" s="7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Z362" s="11"/>
    </row>
    <row r="363" spans="1:52" ht="14.25" customHeight="1">
      <c r="A363" s="1"/>
      <c r="P363" s="7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Z363" s="11"/>
    </row>
    <row r="364" spans="1:52" ht="14.25" customHeight="1">
      <c r="A364" s="1"/>
      <c r="P364" s="7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Z364" s="11"/>
    </row>
    <row r="365" spans="1:52" ht="14.25" customHeight="1">
      <c r="A365" s="1"/>
      <c r="P365" s="7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Z365" s="11"/>
    </row>
    <row r="366" spans="1:52" ht="14.25" customHeight="1">
      <c r="A366" s="1"/>
      <c r="P366" s="7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Z366" s="11"/>
    </row>
    <row r="367" spans="1:52" ht="14.25" customHeight="1">
      <c r="A367" s="1"/>
      <c r="P367" s="7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Z367" s="11"/>
    </row>
    <row r="368" spans="1:52" ht="14.25" customHeight="1">
      <c r="A368" s="1"/>
      <c r="P368" s="7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Z368" s="11"/>
    </row>
    <row r="369" spans="1:52" ht="14.25" customHeight="1">
      <c r="A369" s="1"/>
      <c r="P369" s="7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Z369" s="11"/>
    </row>
    <row r="370" spans="1:52" ht="14.25" customHeight="1">
      <c r="A370" s="1"/>
      <c r="P370" s="7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Z370" s="11"/>
    </row>
    <row r="371" spans="1:52" ht="14.25" customHeight="1">
      <c r="A371" s="1"/>
      <c r="P371" s="7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Z371" s="11"/>
    </row>
    <row r="372" spans="1:52" ht="14.25" customHeight="1">
      <c r="A372" s="1"/>
      <c r="P372" s="7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Z372" s="11"/>
    </row>
    <row r="373" spans="1:52" ht="14.25" customHeight="1">
      <c r="A373" s="1"/>
      <c r="P373" s="7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Z373" s="11"/>
    </row>
    <row r="374" spans="1:52" ht="14.25" customHeight="1">
      <c r="A374" s="1"/>
      <c r="P374" s="7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Z374" s="11"/>
    </row>
    <row r="375" spans="1:52" ht="14.25" customHeight="1">
      <c r="A375" s="1"/>
      <c r="P375" s="7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Z375" s="11"/>
    </row>
    <row r="376" spans="1:52" ht="14.25" customHeight="1">
      <c r="A376" s="1"/>
      <c r="P376" s="7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Z376" s="11"/>
    </row>
    <row r="377" spans="1:52" ht="14.25" customHeight="1">
      <c r="A377" s="1"/>
      <c r="P377" s="7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Z377" s="11"/>
    </row>
    <row r="378" spans="1:52" ht="14.25" customHeight="1">
      <c r="A378" s="1"/>
      <c r="P378" s="7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Z378" s="11"/>
    </row>
    <row r="379" spans="1:52" ht="14.25" customHeight="1">
      <c r="A379" s="1"/>
      <c r="P379" s="7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Z379" s="11"/>
    </row>
    <row r="380" spans="1:52" ht="14.25" customHeight="1">
      <c r="A380" s="1"/>
      <c r="P380" s="7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Z380" s="11"/>
    </row>
    <row r="381" spans="1:52" ht="14.25" customHeight="1">
      <c r="A381" s="1"/>
      <c r="P381" s="7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Z381" s="11"/>
    </row>
    <row r="382" spans="1:52" ht="14.25" customHeight="1">
      <c r="A382" s="1"/>
      <c r="P382" s="7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Z382" s="11"/>
    </row>
    <row r="383" spans="1:52" ht="14.25" customHeight="1">
      <c r="A383" s="1"/>
      <c r="P383" s="7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Z383" s="11"/>
    </row>
    <row r="384" spans="1:52" ht="14.25" customHeight="1">
      <c r="A384" s="1"/>
      <c r="P384" s="7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Z384" s="11"/>
    </row>
    <row r="385" spans="1:52" ht="14.25" customHeight="1">
      <c r="A385" s="1"/>
      <c r="P385" s="7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Z385" s="11"/>
    </row>
    <row r="386" spans="1:52" ht="14.25" customHeight="1">
      <c r="A386" s="1"/>
      <c r="P386" s="7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Z386" s="11"/>
    </row>
    <row r="387" spans="1:52" ht="14.25" customHeight="1">
      <c r="A387" s="1"/>
      <c r="P387" s="7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Z387" s="11"/>
    </row>
    <row r="388" spans="1:52" ht="14.25" customHeight="1">
      <c r="A388" s="1"/>
      <c r="P388" s="7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Z388" s="11"/>
    </row>
    <row r="389" spans="1:52" ht="14.25" customHeight="1">
      <c r="A389" s="1"/>
      <c r="P389" s="7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Z389" s="11"/>
    </row>
    <row r="390" spans="1:52" ht="14.25" customHeight="1">
      <c r="A390" s="1"/>
      <c r="P390" s="7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Z390" s="11"/>
    </row>
    <row r="391" spans="1:52" ht="14.25" customHeight="1">
      <c r="A391" s="1"/>
      <c r="P391" s="7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Z391" s="11"/>
    </row>
    <row r="392" spans="1:52" ht="14.25" customHeight="1">
      <c r="A392" s="1"/>
      <c r="P392" s="7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Z392" s="11"/>
    </row>
    <row r="393" spans="1:52" ht="14.25" customHeight="1">
      <c r="A393" s="1"/>
      <c r="P393" s="7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Z393" s="11"/>
    </row>
    <row r="394" spans="1:52" ht="14.25" customHeight="1">
      <c r="A394" s="1"/>
      <c r="P394" s="7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Z394" s="11"/>
    </row>
    <row r="395" spans="1:52" ht="14.25" customHeight="1">
      <c r="A395" s="1"/>
      <c r="P395" s="7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Z395" s="11"/>
    </row>
    <row r="396" spans="1:52" ht="14.25" customHeight="1">
      <c r="A396" s="1"/>
      <c r="P396" s="7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Z396" s="11"/>
    </row>
    <row r="397" spans="1:52" ht="14.25" customHeight="1">
      <c r="A397" s="1"/>
      <c r="P397" s="7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Z397" s="11"/>
    </row>
    <row r="398" spans="1:52" ht="14.25" customHeight="1">
      <c r="A398" s="1"/>
      <c r="P398" s="7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Z398" s="11"/>
    </row>
    <row r="399" spans="1:52" ht="14.25" customHeight="1">
      <c r="A399" s="1"/>
      <c r="P399" s="7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Z399" s="11"/>
    </row>
    <row r="400" spans="1:52" ht="14.25" customHeight="1">
      <c r="A400" s="1"/>
      <c r="P400" s="7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Z400" s="11"/>
    </row>
    <row r="401" spans="1:52" ht="14.25" customHeight="1">
      <c r="A401" s="1"/>
      <c r="P401" s="7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Z401" s="11"/>
    </row>
    <row r="402" spans="1:52" ht="14.25" customHeight="1">
      <c r="A402" s="1"/>
      <c r="P402" s="7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Z402" s="11"/>
    </row>
    <row r="403" spans="1:52" ht="14.25" customHeight="1">
      <c r="A403" s="1"/>
      <c r="P403" s="7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Z403" s="11"/>
    </row>
    <row r="404" spans="1:52" ht="14.25" customHeight="1">
      <c r="A404" s="1"/>
      <c r="P404" s="7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Z404" s="11"/>
    </row>
    <row r="405" spans="1:52" ht="14.25" customHeight="1">
      <c r="A405" s="1"/>
      <c r="P405" s="7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Z405" s="11"/>
    </row>
    <row r="406" spans="1:52" ht="14.25" customHeight="1">
      <c r="A406" s="1"/>
      <c r="P406" s="7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Z406" s="11"/>
    </row>
    <row r="407" spans="1:52" ht="14.25" customHeight="1">
      <c r="A407" s="1"/>
      <c r="P407" s="7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Z407" s="11"/>
    </row>
    <row r="408" spans="1:52" ht="14.25" customHeight="1">
      <c r="A408" s="1"/>
      <c r="P408" s="7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Z408" s="11"/>
    </row>
    <row r="409" spans="1:52" ht="14.25" customHeight="1">
      <c r="A409" s="1"/>
      <c r="P409" s="7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Z409" s="11"/>
    </row>
    <row r="410" spans="1:52" ht="14.25" customHeight="1">
      <c r="A410" s="1"/>
      <c r="P410" s="7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Z410" s="11"/>
    </row>
    <row r="411" spans="1:52" ht="14.25" customHeight="1">
      <c r="A411" s="1"/>
      <c r="P411" s="7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Z411" s="11"/>
    </row>
    <row r="412" spans="1:52" ht="14.25" customHeight="1">
      <c r="A412" s="1"/>
      <c r="P412" s="7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Z412" s="11"/>
    </row>
    <row r="413" spans="1:52" ht="14.25" customHeight="1">
      <c r="A413" s="1"/>
      <c r="P413" s="7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Z413" s="11"/>
    </row>
    <row r="414" spans="1:52" ht="14.25" customHeight="1">
      <c r="A414" s="1"/>
      <c r="P414" s="7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Z414" s="11"/>
    </row>
    <row r="415" spans="1:52" ht="14.25" customHeight="1">
      <c r="A415" s="1"/>
      <c r="P415" s="7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Z415" s="11"/>
    </row>
    <row r="416" spans="1:52" ht="14.25" customHeight="1">
      <c r="A416" s="1"/>
      <c r="P416" s="7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Z416" s="11"/>
    </row>
    <row r="417" spans="1:52" ht="14.25" customHeight="1">
      <c r="A417" s="1"/>
      <c r="P417" s="7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Z417" s="11"/>
    </row>
    <row r="418" spans="1:52" ht="14.25" customHeight="1">
      <c r="A418" s="1"/>
      <c r="P418" s="7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Z418" s="11"/>
    </row>
    <row r="419" spans="1:52" ht="14.25" customHeight="1">
      <c r="A419" s="1"/>
      <c r="P419" s="7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Z419" s="11"/>
    </row>
    <row r="420" spans="1:52" ht="14.25" customHeight="1">
      <c r="A420" s="1"/>
      <c r="P420" s="7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Z420" s="11"/>
    </row>
    <row r="421" spans="1:52" ht="14.25" customHeight="1">
      <c r="A421" s="1"/>
      <c r="P421" s="7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Z421" s="11"/>
    </row>
    <row r="422" spans="1:52" ht="14.25" customHeight="1">
      <c r="A422" s="1"/>
      <c r="P422" s="7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Z422" s="11"/>
    </row>
    <row r="423" spans="1:52" ht="14.25" customHeight="1">
      <c r="A423" s="1"/>
      <c r="P423" s="7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Z423" s="11"/>
    </row>
    <row r="424" spans="1:52" ht="14.25" customHeight="1">
      <c r="A424" s="1"/>
      <c r="P424" s="7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Z424" s="11"/>
    </row>
    <row r="425" spans="1:52" ht="14.25" customHeight="1">
      <c r="A425" s="1"/>
      <c r="P425" s="7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Z425" s="11"/>
    </row>
    <row r="426" spans="1:52" ht="14.25" customHeight="1">
      <c r="A426" s="1"/>
      <c r="P426" s="7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Z426" s="11"/>
    </row>
    <row r="427" spans="1:52" ht="14.25" customHeight="1">
      <c r="A427" s="1"/>
      <c r="P427" s="7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Z427" s="11"/>
    </row>
    <row r="428" spans="1:52" ht="14.25" customHeight="1">
      <c r="A428" s="1"/>
      <c r="P428" s="7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Z428" s="11"/>
    </row>
    <row r="429" spans="1:52" ht="14.25" customHeight="1">
      <c r="A429" s="1"/>
      <c r="P429" s="7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Z429" s="11"/>
    </row>
    <row r="430" spans="1:52" ht="14.25" customHeight="1">
      <c r="A430" s="1"/>
      <c r="P430" s="7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Z430" s="11"/>
    </row>
    <row r="431" spans="1:52" ht="14.25" customHeight="1">
      <c r="A431" s="1"/>
      <c r="P431" s="7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Z431" s="11"/>
    </row>
    <row r="432" spans="1:52" ht="14.25" customHeight="1">
      <c r="A432" s="1"/>
      <c r="P432" s="7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Z432" s="11"/>
    </row>
    <row r="433" spans="1:52" ht="14.25" customHeight="1">
      <c r="A433" s="1"/>
      <c r="P433" s="7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Z433" s="11"/>
    </row>
    <row r="434" spans="1:52" ht="14.25" customHeight="1">
      <c r="A434" s="1"/>
      <c r="P434" s="7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Z434" s="11"/>
    </row>
    <row r="435" spans="1:52" ht="14.25" customHeight="1">
      <c r="A435" s="1"/>
      <c r="P435" s="7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Z435" s="11"/>
    </row>
    <row r="436" spans="1:52" ht="14.25" customHeight="1">
      <c r="A436" s="1"/>
      <c r="P436" s="7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Z436" s="11"/>
    </row>
    <row r="437" spans="1:52" ht="14.25" customHeight="1">
      <c r="A437" s="1"/>
      <c r="P437" s="7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Z437" s="11"/>
    </row>
    <row r="438" spans="1:52" ht="14.25" customHeight="1">
      <c r="A438" s="1"/>
      <c r="P438" s="7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Z438" s="11"/>
    </row>
    <row r="439" spans="1:52" ht="14.25" customHeight="1">
      <c r="A439" s="1"/>
      <c r="P439" s="7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Z439" s="11"/>
    </row>
    <row r="440" spans="1:52" ht="14.25" customHeight="1">
      <c r="A440" s="1"/>
      <c r="P440" s="7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Z440" s="11"/>
    </row>
    <row r="441" spans="1:52" ht="14.25" customHeight="1">
      <c r="A441" s="1"/>
      <c r="P441" s="7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Z441" s="11"/>
    </row>
    <row r="442" spans="1:52" ht="14.25" customHeight="1">
      <c r="A442" s="1"/>
      <c r="P442" s="7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Z442" s="11"/>
    </row>
    <row r="443" spans="1:52" ht="14.25" customHeight="1">
      <c r="A443" s="1"/>
      <c r="P443" s="7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Z443" s="11"/>
    </row>
    <row r="444" spans="1:52" ht="14.25" customHeight="1">
      <c r="A444" s="1"/>
      <c r="P444" s="7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Z444" s="11"/>
    </row>
    <row r="445" spans="1:52" ht="14.25" customHeight="1">
      <c r="A445" s="1"/>
      <c r="P445" s="7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Z445" s="11"/>
    </row>
    <row r="446" spans="1:52" ht="14.25" customHeight="1">
      <c r="A446" s="1"/>
      <c r="P446" s="7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Z446" s="11"/>
    </row>
    <row r="447" spans="1:52" ht="14.25" customHeight="1">
      <c r="A447" s="1"/>
      <c r="P447" s="7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Z447" s="11"/>
    </row>
    <row r="448" spans="1:52" ht="14.25" customHeight="1">
      <c r="A448" s="1"/>
      <c r="P448" s="7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Z448" s="11"/>
    </row>
    <row r="449" spans="1:52" ht="14.25" customHeight="1">
      <c r="A449" s="1"/>
      <c r="P449" s="7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Z449" s="11"/>
    </row>
    <row r="450" spans="1:52" ht="14.25" customHeight="1">
      <c r="A450" s="1"/>
      <c r="P450" s="7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Z450" s="11"/>
    </row>
    <row r="451" spans="1:52" ht="14.25" customHeight="1">
      <c r="A451" s="1"/>
      <c r="P451" s="7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Z451" s="11"/>
    </row>
    <row r="452" spans="1:52" ht="14.25" customHeight="1">
      <c r="A452" s="1"/>
      <c r="P452" s="7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Z452" s="11"/>
    </row>
    <row r="453" spans="1:52" ht="14.25" customHeight="1">
      <c r="A453" s="1"/>
      <c r="P453" s="7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Z453" s="11"/>
    </row>
    <row r="454" spans="1:52" ht="14.25" customHeight="1">
      <c r="A454" s="1"/>
      <c r="P454" s="7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Z454" s="11"/>
    </row>
    <row r="455" spans="1:52" ht="14.25" customHeight="1">
      <c r="A455" s="1"/>
      <c r="P455" s="7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Z455" s="11"/>
    </row>
    <row r="456" spans="1:52" ht="14.25" customHeight="1">
      <c r="A456" s="1"/>
      <c r="P456" s="7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Z456" s="11"/>
    </row>
    <row r="457" spans="1:52" ht="14.25" customHeight="1">
      <c r="A457" s="1"/>
      <c r="P457" s="7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Z457" s="11"/>
    </row>
    <row r="458" spans="1:52" ht="14.25" customHeight="1">
      <c r="A458" s="1"/>
      <c r="P458" s="7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Z458" s="11"/>
    </row>
    <row r="459" spans="1:52" ht="14.25" customHeight="1">
      <c r="A459" s="1"/>
      <c r="P459" s="7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Z459" s="11"/>
    </row>
    <row r="460" spans="1:52" ht="14.25" customHeight="1">
      <c r="A460" s="1"/>
      <c r="P460" s="7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Z460" s="11"/>
    </row>
    <row r="461" spans="1:52" ht="14.25" customHeight="1">
      <c r="A461" s="1"/>
      <c r="P461" s="7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Z461" s="11"/>
    </row>
    <row r="462" spans="1:52" ht="14.25" customHeight="1">
      <c r="A462" s="1"/>
      <c r="P462" s="7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Z462" s="11"/>
    </row>
    <row r="463" spans="1:52" ht="14.25" customHeight="1">
      <c r="A463" s="1"/>
      <c r="P463" s="7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Z463" s="11"/>
    </row>
    <row r="464" spans="1:52" ht="14.25" customHeight="1">
      <c r="A464" s="1"/>
      <c r="P464" s="7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Z464" s="11"/>
    </row>
    <row r="465" spans="1:52" ht="14.25" customHeight="1">
      <c r="A465" s="1"/>
      <c r="P465" s="7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Z465" s="11"/>
    </row>
    <row r="466" spans="1:52" ht="14.25" customHeight="1">
      <c r="A466" s="1"/>
      <c r="P466" s="7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Z466" s="11"/>
    </row>
    <row r="467" spans="1:52" ht="14.25" customHeight="1">
      <c r="A467" s="1"/>
      <c r="P467" s="7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Z467" s="11"/>
    </row>
    <row r="468" spans="1:52" ht="14.25" customHeight="1">
      <c r="A468" s="1"/>
      <c r="P468" s="7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Z468" s="11"/>
    </row>
    <row r="469" spans="1:52" ht="14.25" customHeight="1">
      <c r="A469" s="1"/>
      <c r="P469" s="7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Z469" s="11"/>
    </row>
    <row r="470" spans="1:52" ht="14.25" customHeight="1">
      <c r="A470" s="1"/>
      <c r="P470" s="7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Z470" s="11"/>
    </row>
    <row r="471" spans="1:52" ht="14.25" customHeight="1">
      <c r="A471" s="1"/>
      <c r="P471" s="7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Z471" s="11"/>
    </row>
    <row r="472" spans="1:52" ht="14.25" customHeight="1">
      <c r="A472" s="1"/>
      <c r="P472" s="7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Z472" s="11"/>
    </row>
    <row r="473" spans="1:52" ht="14.25" customHeight="1">
      <c r="A473" s="1"/>
      <c r="P473" s="7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Z473" s="11"/>
    </row>
    <row r="474" spans="1:52" ht="14.25" customHeight="1">
      <c r="A474" s="1"/>
      <c r="P474" s="7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Z474" s="11"/>
    </row>
    <row r="475" spans="1:52" ht="14.25" customHeight="1">
      <c r="A475" s="1"/>
      <c r="P475" s="7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Z475" s="11"/>
    </row>
    <row r="476" spans="1:52" ht="14.25" customHeight="1">
      <c r="A476" s="1"/>
      <c r="P476" s="7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Z476" s="11"/>
    </row>
    <row r="477" spans="1:52" ht="14.25" customHeight="1">
      <c r="A477" s="1"/>
      <c r="P477" s="7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Z477" s="11"/>
    </row>
    <row r="478" spans="1:52" ht="14.25" customHeight="1">
      <c r="A478" s="1"/>
      <c r="P478" s="7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Z478" s="11"/>
    </row>
    <row r="479" spans="1:52" ht="14.25" customHeight="1">
      <c r="A479" s="1"/>
      <c r="P479" s="7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Z479" s="11"/>
    </row>
    <row r="480" spans="1:52" ht="14.25" customHeight="1">
      <c r="A480" s="1"/>
      <c r="P480" s="7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Z480" s="11"/>
    </row>
    <row r="481" spans="1:52" ht="14.25" customHeight="1">
      <c r="A481" s="1"/>
      <c r="P481" s="7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Z481" s="11"/>
    </row>
    <row r="482" spans="1:52" ht="14.25" customHeight="1">
      <c r="A482" s="1"/>
      <c r="P482" s="7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Z482" s="11"/>
    </row>
    <row r="483" spans="1:52" ht="14.25" customHeight="1">
      <c r="A483" s="1"/>
      <c r="P483" s="7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Z483" s="11"/>
    </row>
    <row r="484" spans="1:52" ht="14.25" customHeight="1">
      <c r="A484" s="1"/>
      <c r="P484" s="7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Z484" s="11"/>
    </row>
    <row r="485" spans="1:52" ht="14.25" customHeight="1">
      <c r="A485" s="1"/>
      <c r="P485" s="7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Z485" s="11"/>
    </row>
    <row r="486" spans="1:52" ht="14.25" customHeight="1">
      <c r="A486" s="1"/>
      <c r="P486" s="7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Z486" s="11"/>
    </row>
    <row r="487" spans="1:52" ht="14.25" customHeight="1">
      <c r="A487" s="1"/>
      <c r="P487" s="7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Z487" s="11"/>
    </row>
    <row r="488" spans="1:52" ht="14.25" customHeight="1">
      <c r="A488" s="1"/>
      <c r="P488" s="7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Z488" s="11"/>
    </row>
    <row r="489" spans="1:52" ht="14.25" customHeight="1">
      <c r="A489" s="1"/>
      <c r="P489" s="7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Z489" s="11"/>
    </row>
    <row r="490" spans="1:52" ht="14.25" customHeight="1">
      <c r="A490" s="1"/>
      <c r="P490" s="7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Z490" s="11"/>
    </row>
    <row r="491" spans="1:52" ht="14.25" customHeight="1">
      <c r="A491" s="1"/>
      <c r="P491" s="7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Z491" s="11"/>
    </row>
    <row r="492" spans="1:52" ht="14.25" customHeight="1">
      <c r="A492" s="1"/>
      <c r="P492" s="7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Z492" s="11"/>
    </row>
    <row r="493" spans="1:52" ht="14.25" customHeight="1">
      <c r="A493" s="1"/>
      <c r="P493" s="7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Z493" s="11"/>
    </row>
    <row r="494" spans="1:52" ht="14.25" customHeight="1">
      <c r="A494" s="1"/>
      <c r="P494" s="7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Z494" s="11"/>
    </row>
    <row r="495" spans="1:52" ht="14.25" customHeight="1">
      <c r="A495" s="1"/>
      <c r="P495" s="7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Z495" s="11"/>
    </row>
    <row r="496" spans="1:52" ht="14.25" customHeight="1">
      <c r="A496" s="1"/>
      <c r="P496" s="7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Z496" s="11"/>
    </row>
    <row r="497" spans="1:52" ht="14.25" customHeight="1">
      <c r="A497" s="1"/>
      <c r="P497" s="7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Z497" s="11"/>
    </row>
    <row r="498" spans="1:52" ht="14.25" customHeight="1">
      <c r="A498" s="1"/>
      <c r="P498" s="7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Z498" s="11"/>
    </row>
    <row r="499" spans="1:52" ht="14.25" customHeight="1">
      <c r="A499" s="1"/>
      <c r="P499" s="7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Z499" s="11"/>
    </row>
    <row r="500" spans="1:52" ht="14.25" customHeight="1">
      <c r="A500" s="1"/>
      <c r="P500" s="7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Z500" s="11"/>
    </row>
    <row r="501" spans="1:52" ht="14.25" customHeight="1">
      <c r="A501" s="1"/>
      <c r="P501" s="7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Z501" s="11"/>
    </row>
    <row r="502" spans="1:52" ht="14.25" customHeight="1">
      <c r="A502" s="1"/>
      <c r="P502" s="7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Z502" s="11"/>
    </row>
    <row r="503" spans="1:52" ht="14.25" customHeight="1">
      <c r="A503" s="1"/>
      <c r="P503" s="7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Z503" s="11"/>
    </row>
    <row r="504" spans="1:52" ht="14.25" customHeight="1">
      <c r="A504" s="1"/>
      <c r="P504" s="7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Z504" s="11"/>
    </row>
    <row r="505" spans="1:52" ht="14.25" customHeight="1">
      <c r="A505" s="1"/>
      <c r="P505" s="7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Z505" s="11"/>
    </row>
    <row r="506" spans="1:52" ht="14.25" customHeight="1">
      <c r="A506" s="1"/>
      <c r="P506" s="7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Z506" s="11"/>
    </row>
    <row r="507" spans="1:52" ht="14.25" customHeight="1">
      <c r="A507" s="1"/>
      <c r="P507" s="7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Z507" s="11"/>
    </row>
    <row r="508" spans="1:52" ht="14.25" customHeight="1">
      <c r="A508" s="1"/>
      <c r="P508" s="7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Z508" s="11"/>
    </row>
    <row r="509" spans="1:52" ht="14.25" customHeight="1">
      <c r="A509" s="1"/>
      <c r="P509" s="7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Z509" s="11"/>
    </row>
    <row r="510" spans="1:52" ht="14.25" customHeight="1">
      <c r="A510" s="1"/>
      <c r="P510" s="7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Z510" s="11"/>
    </row>
    <row r="511" spans="1:52" ht="14.25" customHeight="1">
      <c r="A511" s="1"/>
      <c r="P511" s="7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Z511" s="11"/>
    </row>
    <row r="512" spans="1:52" ht="14.25" customHeight="1">
      <c r="A512" s="1"/>
      <c r="P512" s="7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Z512" s="11"/>
    </row>
    <row r="513" spans="1:52" ht="14.25" customHeight="1">
      <c r="A513" s="1"/>
      <c r="P513" s="7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Z513" s="11"/>
    </row>
    <row r="514" spans="1:52" ht="14.25" customHeight="1">
      <c r="A514" s="1"/>
      <c r="P514" s="7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Z514" s="11"/>
    </row>
    <row r="515" spans="1:52" ht="14.25" customHeight="1">
      <c r="A515" s="1"/>
      <c r="P515" s="7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Z515" s="11"/>
    </row>
    <row r="516" spans="1:52" ht="14.25" customHeight="1">
      <c r="A516" s="1"/>
      <c r="P516" s="7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Z516" s="11"/>
    </row>
    <row r="517" spans="1:52" ht="14.25" customHeight="1">
      <c r="A517" s="1"/>
      <c r="P517" s="7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Z517" s="11"/>
    </row>
    <row r="518" spans="1:52" ht="14.25" customHeight="1">
      <c r="A518" s="1"/>
      <c r="P518" s="7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Z518" s="11"/>
    </row>
    <row r="519" spans="1:52" ht="14.25" customHeight="1">
      <c r="A519" s="1"/>
      <c r="P519" s="7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Z519" s="11"/>
    </row>
    <row r="520" spans="1:52" ht="14.25" customHeight="1">
      <c r="A520" s="1"/>
      <c r="P520" s="7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Z520" s="11"/>
    </row>
    <row r="521" spans="1:52" ht="14.25" customHeight="1">
      <c r="A521" s="1"/>
      <c r="P521" s="7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Z521" s="11"/>
    </row>
    <row r="522" spans="1:52" ht="14.25" customHeight="1">
      <c r="A522" s="1"/>
      <c r="P522" s="7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Z522" s="11"/>
    </row>
    <row r="523" spans="1:52" ht="14.25" customHeight="1">
      <c r="A523" s="1"/>
      <c r="P523" s="7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Z523" s="11"/>
    </row>
    <row r="524" spans="1:52" ht="14.25" customHeight="1">
      <c r="A524" s="1"/>
      <c r="P524" s="7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Z524" s="11"/>
    </row>
    <row r="525" spans="1:52" ht="14.25" customHeight="1">
      <c r="A525" s="1"/>
      <c r="P525" s="7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Z525" s="11"/>
    </row>
    <row r="526" spans="1:52" ht="14.25" customHeight="1">
      <c r="A526" s="1"/>
      <c r="P526" s="7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Z526" s="11"/>
    </row>
    <row r="527" spans="1:52" ht="14.25" customHeight="1">
      <c r="A527" s="1"/>
      <c r="P527" s="7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Z527" s="11"/>
    </row>
    <row r="528" spans="1:52" ht="14.25" customHeight="1">
      <c r="A528" s="1"/>
      <c r="P528" s="7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Z528" s="11"/>
    </row>
    <row r="529" spans="1:52" ht="14.25" customHeight="1">
      <c r="A529" s="1"/>
      <c r="P529" s="7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Z529" s="11"/>
    </row>
    <row r="530" spans="1:52" ht="14.25" customHeight="1">
      <c r="A530" s="1"/>
      <c r="P530" s="7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Z530" s="11"/>
    </row>
    <row r="531" spans="1:52" ht="14.25" customHeight="1">
      <c r="A531" s="1"/>
      <c r="P531" s="7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Z531" s="11"/>
    </row>
    <row r="532" spans="1:52" ht="14.25" customHeight="1">
      <c r="A532" s="1"/>
      <c r="P532" s="7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Z532" s="11"/>
    </row>
    <row r="533" spans="1:52" ht="14.25" customHeight="1">
      <c r="A533" s="1"/>
      <c r="P533" s="7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Z533" s="11"/>
    </row>
    <row r="534" spans="1:52" ht="14.25" customHeight="1">
      <c r="A534" s="1"/>
      <c r="P534" s="7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Z534" s="11"/>
    </row>
    <row r="535" spans="1:52" ht="14.25" customHeight="1">
      <c r="A535" s="1"/>
      <c r="P535" s="7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Z535" s="11"/>
    </row>
    <row r="536" spans="1:52" ht="14.25" customHeight="1">
      <c r="A536" s="1"/>
      <c r="P536" s="7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Z536" s="11"/>
    </row>
    <row r="537" spans="1:52" ht="14.25" customHeight="1">
      <c r="A537" s="1"/>
      <c r="P537" s="7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Z537" s="11"/>
    </row>
    <row r="538" spans="1:52" ht="14.25" customHeight="1">
      <c r="A538" s="1"/>
      <c r="P538" s="7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Z538" s="11"/>
    </row>
    <row r="539" spans="1:52" ht="14.25" customHeight="1">
      <c r="A539" s="1"/>
      <c r="P539" s="7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Z539" s="11"/>
    </row>
    <row r="540" spans="1:52" ht="14.25" customHeight="1">
      <c r="A540" s="1"/>
      <c r="P540" s="7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Z540" s="11"/>
    </row>
    <row r="541" spans="1:52" ht="14.25" customHeight="1">
      <c r="A541" s="1"/>
      <c r="P541" s="7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Z541" s="11"/>
    </row>
    <row r="542" spans="1:52" ht="14.25" customHeight="1">
      <c r="A542" s="1"/>
      <c r="P542" s="7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Z542" s="11"/>
    </row>
    <row r="543" spans="1:52" ht="14.25" customHeight="1">
      <c r="A543" s="1"/>
      <c r="P543" s="7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Z543" s="11"/>
    </row>
    <row r="544" spans="1:52" ht="14.25" customHeight="1">
      <c r="A544" s="1"/>
      <c r="P544" s="7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Z544" s="11"/>
    </row>
    <row r="545" spans="1:52" ht="14.25" customHeight="1">
      <c r="A545" s="1"/>
      <c r="P545" s="7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Z545" s="11"/>
    </row>
    <row r="546" spans="1:52" ht="14.25" customHeight="1">
      <c r="A546" s="1"/>
      <c r="P546" s="7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Z546" s="11"/>
    </row>
    <row r="547" spans="1:52" ht="14.25" customHeight="1">
      <c r="A547" s="1"/>
      <c r="P547" s="7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Z547" s="11"/>
    </row>
    <row r="548" spans="1:52" ht="14.25" customHeight="1">
      <c r="A548" s="1"/>
      <c r="P548" s="7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Z548" s="11"/>
    </row>
    <row r="549" spans="1:52" ht="14.25" customHeight="1">
      <c r="A549" s="1"/>
      <c r="P549" s="7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Z549" s="11"/>
    </row>
    <row r="550" spans="1:52" ht="14.25" customHeight="1">
      <c r="A550" s="1"/>
      <c r="P550" s="7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Z550" s="11"/>
    </row>
    <row r="551" spans="1:52" ht="14.25" customHeight="1">
      <c r="A551" s="1"/>
      <c r="P551" s="7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Z551" s="11"/>
    </row>
    <row r="552" spans="1:52" ht="14.25" customHeight="1">
      <c r="A552" s="1"/>
      <c r="P552" s="7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Z552" s="11"/>
    </row>
    <row r="553" spans="1:52" ht="14.25" customHeight="1">
      <c r="A553" s="1"/>
      <c r="P553" s="7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Z553" s="11"/>
    </row>
    <row r="554" spans="1:52" ht="14.25" customHeight="1">
      <c r="A554" s="1"/>
      <c r="P554" s="7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Z554" s="11"/>
    </row>
    <row r="555" spans="1:52" ht="14.25" customHeight="1">
      <c r="A555" s="1"/>
      <c r="P555" s="7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Z555" s="11"/>
    </row>
    <row r="556" spans="1:52" ht="14.25" customHeight="1">
      <c r="A556" s="1"/>
      <c r="P556" s="7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Z556" s="11"/>
    </row>
    <row r="557" spans="1:52" ht="14.25" customHeight="1">
      <c r="A557" s="1"/>
      <c r="P557" s="7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Z557" s="11"/>
    </row>
    <row r="558" spans="1:52" ht="14.25" customHeight="1">
      <c r="A558" s="1"/>
      <c r="P558" s="7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Z558" s="11"/>
    </row>
    <row r="559" spans="1:52" ht="14.25" customHeight="1">
      <c r="A559" s="1"/>
      <c r="P559" s="7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Z559" s="11"/>
    </row>
    <row r="560" spans="1:52" ht="14.25" customHeight="1">
      <c r="A560" s="1"/>
      <c r="P560" s="7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Z560" s="11"/>
    </row>
    <row r="561" spans="1:52" ht="14.25" customHeight="1">
      <c r="A561" s="1"/>
      <c r="P561" s="7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Z561" s="11"/>
    </row>
    <row r="562" spans="1:52" ht="14.25" customHeight="1">
      <c r="A562" s="1"/>
      <c r="P562" s="7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Z562" s="11"/>
    </row>
    <row r="563" spans="1:52" ht="14.25" customHeight="1">
      <c r="A563" s="1"/>
      <c r="P563" s="7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Z563" s="11"/>
    </row>
    <row r="564" spans="1:52" ht="14.25" customHeight="1">
      <c r="A564" s="1"/>
      <c r="P564" s="7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Z564" s="11"/>
    </row>
    <row r="565" spans="1:52" ht="14.25" customHeight="1">
      <c r="A565" s="1"/>
      <c r="P565" s="7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Z565" s="11"/>
    </row>
    <row r="566" spans="1:52" ht="14.25" customHeight="1">
      <c r="A566" s="1"/>
      <c r="P566" s="7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Z566" s="11"/>
    </row>
    <row r="567" spans="1:52" ht="14.25" customHeight="1">
      <c r="A567" s="1"/>
      <c r="P567" s="7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Z567" s="11"/>
    </row>
    <row r="568" spans="1:52" ht="14.25" customHeight="1">
      <c r="A568" s="1"/>
      <c r="P568" s="7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Z568" s="11"/>
    </row>
    <row r="569" spans="1:52" ht="14.25" customHeight="1">
      <c r="A569" s="1"/>
      <c r="P569" s="7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Z569" s="11"/>
    </row>
    <row r="570" spans="1:52" ht="14.25" customHeight="1">
      <c r="A570" s="1"/>
      <c r="P570" s="7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Z570" s="11"/>
    </row>
    <row r="571" spans="1:52" ht="14.25" customHeight="1">
      <c r="A571" s="1"/>
      <c r="P571" s="7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Z571" s="11"/>
    </row>
    <row r="572" spans="1:52" ht="14.25" customHeight="1">
      <c r="A572" s="1"/>
      <c r="P572" s="7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Z572" s="11"/>
    </row>
    <row r="573" spans="1:52" ht="14.25" customHeight="1">
      <c r="A573" s="1"/>
      <c r="P573" s="7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Z573" s="11"/>
    </row>
    <row r="574" spans="1:52" ht="14.25" customHeight="1">
      <c r="A574" s="1"/>
      <c r="P574" s="7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Z574" s="11"/>
    </row>
    <row r="575" spans="1:52" ht="14.25" customHeight="1">
      <c r="A575" s="1"/>
      <c r="P575" s="7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Z575" s="11"/>
    </row>
    <row r="576" spans="1:52" ht="14.25" customHeight="1">
      <c r="A576" s="1"/>
      <c r="P576" s="7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Z576" s="11"/>
    </row>
    <row r="577" spans="1:52" ht="14.25" customHeight="1">
      <c r="A577" s="1"/>
      <c r="P577" s="7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Z577" s="11"/>
    </row>
    <row r="578" spans="1:52" ht="14.25" customHeight="1">
      <c r="A578" s="1"/>
      <c r="P578" s="7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Z578" s="11"/>
    </row>
    <row r="579" spans="1:52" ht="14.25" customHeight="1">
      <c r="A579" s="1"/>
      <c r="P579" s="7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Z579" s="11"/>
    </row>
    <row r="580" spans="1:52" ht="14.25" customHeight="1">
      <c r="A580" s="1"/>
      <c r="P580" s="7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Z580" s="11"/>
    </row>
    <row r="581" spans="1:52" ht="14.25" customHeight="1">
      <c r="A581" s="1"/>
      <c r="P581" s="7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Z581" s="11"/>
    </row>
    <row r="582" spans="1:52" ht="14.25" customHeight="1">
      <c r="A582" s="1"/>
      <c r="P582" s="7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Z582" s="11"/>
    </row>
    <row r="583" spans="1:52" ht="14.25" customHeight="1">
      <c r="A583" s="1"/>
      <c r="P583" s="7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Z583" s="11"/>
    </row>
    <row r="584" spans="1:52" ht="14.25" customHeight="1">
      <c r="A584" s="1"/>
      <c r="P584" s="7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Z584" s="11"/>
    </row>
    <row r="585" spans="1:52" ht="14.25" customHeight="1">
      <c r="A585" s="1"/>
      <c r="P585" s="7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Z585" s="11"/>
    </row>
    <row r="586" spans="1:52" ht="14.25" customHeight="1">
      <c r="A586" s="1"/>
      <c r="P586" s="7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Z586" s="11"/>
    </row>
    <row r="587" spans="1:52" ht="14.25" customHeight="1">
      <c r="A587" s="1"/>
      <c r="P587" s="7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Z587" s="11"/>
    </row>
    <row r="588" spans="1:52" ht="14.25" customHeight="1">
      <c r="A588" s="1"/>
      <c r="P588" s="7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Z588" s="11"/>
    </row>
    <row r="589" spans="1:52" ht="14.25" customHeight="1">
      <c r="A589" s="1"/>
      <c r="P589" s="7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Z589" s="11"/>
    </row>
    <row r="590" spans="1:52" ht="14.25" customHeight="1">
      <c r="A590" s="1"/>
      <c r="P590" s="7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Z590" s="11"/>
    </row>
    <row r="591" spans="1:52" ht="14.25" customHeight="1">
      <c r="A591" s="1"/>
      <c r="P591" s="7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Z591" s="11"/>
    </row>
    <row r="592" spans="1:52" ht="14.25" customHeight="1">
      <c r="A592" s="1"/>
      <c r="P592" s="7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Z592" s="11"/>
    </row>
    <row r="593" spans="1:52" ht="14.25" customHeight="1">
      <c r="A593" s="1"/>
      <c r="P593" s="7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Z593" s="11"/>
    </row>
    <row r="594" spans="1:52" ht="14.25" customHeight="1">
      <c r="A594" s="1"/>
      <c r="P594" s="7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Z594" s="11"/>
    </row>
    <row r="595" spans="1:52" ht="14.25" customHeight="1">
      <c r="A595" s="1"/>
      <c r="P595" s="7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Z595" s="11"/>
    </row>
    <row r="596" spans="1:52" ht="14.25" customHeight="1">
      <c r="A596" s="1"/>
      <c r="P596" s="7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Z596" s="11"/>
    </row>
    <row r="597" spans="1:52" ht="14.25" customHeight="1">
      <c r="A597" s="1"/>
      <c r="P597" s="7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Z597" s="11"/>
    </row>
    <row r="598" spans="1:52" ht="14.25" customHeight="1">
      <c r="A598" s="1"/>
      <c r="P598" s="7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Z598" s="11"/>
    </row>
    <row r="599" spans="1:52" ht="14.25" customHeight="1">
      <c r="A599" s="1"/>
      <c r="P599" s="7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Z599" s="11"/>
    </row>
    <row r="600" spans="1:52" ht="14.25" customHeight="1">
      <c r="A600" s="1"/>
      <c r="P600" s="7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Z600" s="11"/>
    </row>
    <row r="601" spans="1:52" ht="14.25" customHeight="1">
      <c r="A601" s="1"/>
      <c r="P601" s="7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Z601" s="11"/>
    </row>
    <row r="602" spans="1:52" ht="14.25" customHeight="1">
      <c r="A602" s="1"/>
      <c r="P602" s="7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Z602" s="11"/>
    </row>
    <row r="603" spans="1:52" ht="14.25" customHeight="1">
      <c r="A603" s="1"/>
      <c r="P603" s="7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Z603" s="11"/>
    </row>
    <row r="604" spans="1:52" ht="14.25" customHeight="1">
      <c r="A604" s="1"/>
      <c r="P604" s="7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Z604" s="11"/>
    </row>
    <row r="605" spans="1:52" ht="14.25" customHeight="1">
      <c r="A605" s="1"/>
      <c r="P605" s="7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Z605" s="11"/>
    </row>
    <row r="606" spans="1:52" ht="14.25" customHeight="1">
      <c r="A606" s="1"/>
      <c r="P606" s="7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Z606" s="11"/>
    </row>
    <row r="607" spans="1:52" ht="14.25" customHeight="1">
      <c r="A607" s="1"/>
      <c r="P607" s="7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Z607" s="11"/>
    </row>
    <row r="608" spans="1:52" ht="14.25" customHeight="1">
      <c r="A608" s="1"/>
      <c r="P608" s="7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Z608" s="11"/>
    </row>
    <row r="609" spans="1:52" ht="14.25" customHeight="1">
      <c r="A609" s="1"/>
      <c r="P609" s="7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Z609" s="11"/>
    </row>
    <row r="610" spans="1:52" ht="14.25" customHeight="1">
      <c r="A610" s="1"/>
      <c r="P610" s="7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Z610" s="11"/>
    </row>
    <row r="611" spans="1:52" ht="14.25" customHeight="1">
      <c r="A611" s="1"/>
      <c r="P611" s="7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Z611" s="11"/>
    </row>
    <row r="612" spans="1:52" ht="14.25" customHeight="1">
      <c r="A612" s="1"/>
      <c r="P612" s="7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Z612" s="11"/>
    </row>
    <row r="613" spans="1:52" ht="14.25" customHeight="1">
      <c r="A613" s="1"/>
      <c r="P613" s="7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Z613" s="11"/>
    </row>
    <row r="614" spans="1:52" ht="14.25" customHeight="1">
      <c r="A614" s="1"/>
      <c r="P614" s="7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Z614" s="11"/>
    </row>
    <row r="615" spans="1:52" ht="14.25" customHeight="1">
      <c r="A615" s="1"/>
      <c r="P615" s="7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Z615" s="11"/>
    </row>
    <row r="616" spans="1:52" ht="14.25" customHeight="1">
      <c r="A616" s="1"/>
      <c r="P616" s="7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Z616" s="11"/>
    </row>
    <row r="617" spans="1:52" ht="14.25" customHeight="1">
      <c r="A617" s="1"/>
      <c r="P617" s="7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Z617" s="11"/>
    </row>
    <row r="618" spans="1:52" ht="14.25" customHeight="1">
      <c r="A618" s="1"/>
      <c r="P618" s="7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Z618" s="11"/>
    </row>
    <row r="619" spans="1:52" ht="14.25" customHeight="1">
      <c r="A619" s="1"/>
      <c r="P619" s="7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Z619" s="11"/>
    </row>
    <row r="620" spans="1:52" ht="14.25" customHeight="1">
      <c r="A620" s="1"/>
      <c r="P620" s="7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Z620" s="11"/>
    </row>
    <row r="621" spans="1:52" ht="14.25" customHeight="1">
      <c r="A621" s="1"/>
      <c r="P621" s="7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Z621" s="11"/>
    </row>
    <row r="622" spans="1:52" ht="14.25" customHeight="1">
      <c r="A622" s="1"/>
      <c r="P622" s="7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Z622" s="11"/>
    </row>
    <row r="623" spans="1:52" ht="14.25" customHeight="1">
      <c r="A623" s="1"/>
      <c r="P623" s="7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Z623" s="11"/>
    </row>
    <row r="624" spans="1:52" ht="14.25" customHeight="1">
      <c r="A624" s="1"/>
      <c r="P624" s="7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Z624" s="11"/>
    </row>
    <row r="625" spans="1:52" ht="14.25" customHeight="1">
      <c r="A625" s="1"/>
      <c r="P625" s="7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Z625" s="11"/>
    </row>
    <row r="626" spans="1:52" ht="14.25" customHeight="1">
      <c r="A626" s="1"/>
      <c r="P626" s="7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Z626" s="11"/>
    </row>
    <row r="627" spans="1:52" ht="14.25" customHeight="1">
      <c r="A627" s="1"/>
      <c r="P627" s="7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Z627" s="11"/>
    </row>
    <row r="628" spans="1:52" ht="14.25" customHeight="1">
      <c r="A628" s="1"/>
      <c r="P628" s="7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Z628" s="11"/>
    </row>
    <row r="629" spans="1:52" ht="14.25" customHeight="1">
      <c r="A629" s="1"/>
      <c r="P629" s="7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Z629" s="11"/>
    </row>
    <row r="630" spans="1:52" ht="14.25" customHeight="1">
      <c r="A630" s="1"/>
      <c r="P630" s="7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Z630" s="11"/>
    </row>
    <row r="631" spans="1:52" ht="14.25" customHeight="1">
      <c r="A631" s="1"/>
      <c r="P631" s="7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Z631" s="11"/>
    </row>
    <row r="632" spans="1:52" ht="14.25" customHeight="1">
      <c r="A632" s="1"/>
      <c r="P632" s="7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Z632" s="11"/>
    </row>
    <row r="633" spans="1:52" ht="14.25" customHeight="1">
      <c r="A633" s="1"/>
      <c r="P633" s="7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Z633" s="11"/>
    </row>
    <row r="634" spans="1:52" ht="14.25" customHeight="1">
      <c r="A634" s="1"/>
      <c r="P634" s="7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Z634" s="11"/>
    </row>
    <row r="635" spans="1:52" ht="14.25" customHeight="1">
      <c r="A635" s="1"/>
      <c r="P635" s="7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Z635" s="11"/>
    </row>
    <row r="636" spans="1:52" ht="14.25" customHeight="1">
      <c r="A636" s="1"/>
      <c r="P636" s="7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Z636" s="11"/>
    </row>
    <row r="637" spans="1:52" ht="14.25" customHeight="1">
      <c r="A637" s="1"/>
      <c r="P637" s="7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Z637" s="11"/>
    </row>
    <row r="638" spans="1:52" ht="14.25" customHeight="1">
      <c r="A638" s="1"/>
      <c r="P638" s="7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Z638" s="11"/>
    </row>
    <row r="639" spans="1:52" ht="14.25" customHeight="1">
      <c r="A639" s="1"/>
      <c r="P639" s="7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Z639" s="11"/>
    </row>
    <row r="640" spans="1:52" ht="14.25" customHeight="1">
      <c r="A640" s="1"/>
      <c r="P640" s="7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Z640" s="11"/>
    </row>
    <row r="641" spans="1:52" ht="14.25" customHeight="1">
      <c r="A641" s="1"/>
      <c r="P641" s="7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Z641" s="11"/>
    </row>
    <row r="642" spans="1:52" ht="14.25" customHeight="1">
      <c r="A642" s="1"/>
      <c r="P642" s="7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Z642" s="11"/>
    </row>
    <row r="643" spans="1:52" ht="14.25" customHeight="1">
      <c r="A643" s="1"/>
      <c r="P643" s="7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Z643" s="11"/>
    </row>
    <row r="644" spans="1:52" ht="14.25" customHeight="1">
      <c r="A644" s="1"/>
      <c r="P644" s="7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Z644" s="11"/>
    </row>
    <row r="645" spans="1:52" ht="14.25" customHeight="1">
      <c r="A645" s="1"/>
      <c r="P645" s="7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Z645" s="11"/>
    </row>
    <row r="646" spans="1:52" ht="14.25" customHeight="1">
      <c r="A646" s="1"/>
      <c r="P646" s="7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Z646" s="11"/>
    </row>
    <row r="647" spans="1:52" ht="14.25" customHeight="1">
      <c r="A647" s="1"/>
      <c r="P647" s="7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Z647" s="11"/>
    </row>
    <row r="648" spans="1:52" ht="14.25" customHeight="1">
      <c r="A648" s="1"/>
      <c r="P648" s="7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Z648" s="11"/>
    </row>
    <row r="649" spans="1:52" ht="14.25" customHeight="1">
      <c r="A649" s="1"/>
      <c r="P649" s="7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Z649" s="11"/>
    </row>
    <row r="650" spans="1:52" ht="14.25" customHeight="1">
      <c r="A650" s="1"/>
      <c r="P650" s="7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Z650" s="11"/>
    </row>
    <row r="651" spans="1:52" ht="14.25" customHeight="1">
      <c r="A651" s="1"/>
      <c r="P651" s="7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Z651" s="11"/>
    </row>
    <row r="652" spans="1:52" ht="14.25" customHeight="1">
      <c r="A652" s="1"/>
      <c r="P652" s="7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Z652" s="11"/>
    </row>
    <row r="653" spans="1:52" ht="14.25" customHeight="1">
      <c r="A653" s="1"/>
      <c r="P653" s="7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Z653" s="11"/>
    </row>
    <row r="654" spans="1:52" ht="14.25" customHeight="1">
      <c r="A654" s="1"/>
      <c r="P654" s="7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Z654" s="11"/>
    </row>
    <row r="655" spans="1:52" ht="14.25" customHeight="1">
      <c r="A655" s="1"/>
      <c r="P655" s="7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Z655" s="11"/>
    </row>
    <row r="656" spans="1:52" ht="14.25" customHeight="1">
      <c r="A656" s="1"/>
      <c r="P656" s="7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Z656" s="11"/>
    </row>
    <row r="657" spans="1:52" ht="14.25" customHeight="1">
      <c r="A657" s="1"/>
      <c r="P657" s="7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Z657" s="11"/>
    </row>
    <row r="658" spans="1:52" ht="14.25" customHeight="1">
      <c r="A658" s="1"/>
      <c r="P658" s="7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Z658" s="11"/>
    </row>
    <row r="659" spans="1:52" ht="14.25" customHeight="1">
      <c r="A659" s="1"/>
      <c r="P659" s="7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Z659" s="11"/>
    </row>
    <row r="660" spans="1:52" ht="14.25" customHeight="1">
      <c r="A660" s="1"/>
      <c r="P660" s="7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Z660" s="11"/>
    </row>
    <row r="661" spans="1:52" ht="14.25" customHeight="1">
      <c r="A661" s="1"/>
      <c r="P661" s="7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Z661" s="11"/>
    </row>
    <row r="662" spans="1:52" ht="14.25" customHeight="1">
      <c r="A662" s="1"/>
      <c r="P662" s="7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Z662" s="11"/>
    </row>
    <row r="663" spans="1:52" ht="14.25" customHeight="1">
      <c r="A663" s="1"/>
      <c r="P663" s="7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Z663" s="11"/>
    </row>
    <row r="664" spans="1:52" ht="14.25" customHeight="1">
      <c r="A664" s="1"/>
      <c r="P664" s="7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Z664" s="11"/>
    </row>
    <row r="665" spans="1:52" ht="14.25" customHeight="1">
      <c r="A665" s="1"/>
      <c r="P665" s="7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Z665" s="11"/>
    </row>
    <row r="666" spans="1:52" ht="14.25" customHeight="1">
      <c r="A666" s="1"/>
      <c r="P666" s="7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Z666" s="11"/>
    </row>
    <row r="667" spans="1:52" ht="14.25" customHeight="1">
      <c r="A667" s="1"/>
      <c r="P667" s="7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Z667" s="11"/>
    </row>
    <row r="668" spans="1:52" ht="14.25" customHeight="1">
      <c r="A668" s="1"/>
      <c r="P668" s="7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Z668" s="11"/>
    </row>
    <row r="669" spans="1:52" ht="14.25" customHeight="1">
      <c r="A669" s="1"/>
      <c r="P669" s="7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Z669" s="11"/>
    </row>
    <row r="670" spans="1:52" ht="14.25" customHeight="1">
      <c r="A670" s="1"/>
      <c r="P670" s="7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Z670" s="11"/>
    </row>
    <row r="671" spans="1:52" ht="14.25" customHeight="1">
      <c r="A671" s="1"/>
      <c r="P671" s="7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Z671" s="11"/>
    </row>
    <row r="672" spans="1:52" ht="14.25" customHeight="1">
      <c r="A672" s="1"/>
      <c r="P672" s="7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Z672" s="11"/>
    </row>
    <row r="673" spans="1:52" ht="14.25" customHeight="1">
      <c r="A673" s="1"/>
      <c r="P673" s="7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Z673" s="11"/>
    </row>
    <row r="674" spans="1:52" ht="14.25" customHeight="1">
      <c r="A674" s="1"/>
      <c r="P674" s="7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Z674" s="11"/>
    </row>
    <row r="675" spans="1:52" ht="14.25" customHeight="1">
      <c r="A675" s="1"/>
      <c r="P675" s="7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Z675" s="11"/>
    </row>
    <row r="676" spans="1:52" ht="14.25" customHeight="1">
      <c r="A676" s="1"/>
      <c r="P676" s="7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Z676" s="11"/>
    </row>
    <row r="677" spans="1:52" ht="14.25" customHeight="1">
      <c r="A677" s="1"/>
      <c r="P677" s="7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Z677" s="11"/>
    </row>
    <row r="678" spans="1:52" ht="14.25" customHeight="1">
      <c r="A678" s="1"/>
      <c r="P678" s="7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Z678" s="11"/>
    </row>
    <row r="679" spans="1:52" ht="14.25" customHeight="1">
      <c r="A679" s="1"/>
      <c r="P679" s="7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Z679" s="11"/>
    </row>
    <row r="680" spans="1:52" ht="14.25" customHeight="1">
      <c r="A680" s="1"/>
      <c r="P680" s="7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Z680" s="11"/>
    </row>
    <row r="681" spans="1:52" ht="14.25" customHeight="1">
      <c r="A681" s="1"/>
      <c r="P681" s="7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Z681" s="11"/>
    </row>
    <row r="682" spans="1:52" ht="14.25" customHeight="1">
      <c r="A682" s="1"/>
      <c r="P682" s="7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Z682" s="11"/>
    </row>
    <row r="683" spans="1:52" ht="14.25" customHeight="1">
      <c r="A683" s="1"/>
      <c r="P683" s="7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Z683" s="11"/>
    </row>
    <row r="684" spans="1:52" ht="14.25" customHeight="1">
      <c r="A684" s="1"/>
      <c r="P684" s="7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Z684" s="11"/>
    </row>
    <row r="685" spans="1:52" ht="14.25" customHeight="1">
      <c r="A685" s="1"/>
      <c r="P685" s="7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Z685" s="11"/>
    </row>
    <row r="686" spans="1:52" ht="14.25" customHeight="1">
      <c r="A686" s="1"/>
      <c r="P686" s="7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Z686" s="11"/>
    </row>
    <row r="687" spans="1:52" ht="14.25" customHeight="1">
      <c r="A687" s="1"/>
      <c r="P687" s="7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Z687" s="11"/>
    </row>
    <row r="688" spans="1:52" ht="14.25" customHeight="1">
      <c r="A688" s="1"/>
      <c r="P688" s="7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Z688" s="11"/>
    </row>
    <row r="689" spans="1:52" ht="14.25" customHeight="1">
      <c r="A689" s="1"/>
      <c r="P689" s="7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Z689" s="11"/>
    </row>
    <row r="690" spans="1:52" ht="14.25" customHeight="1">
      <c r="A690" s="1"/>
      <c r="P690" s="7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Z690" s="11"/>
    </row>
    <row r="691" spans="1:52" ht="14.25" customHeight="1">
      <c r="A691" s="1"/>
      <c r="P691" s="7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Z691" s="11"/>
    </row>
    <row r="692" spans="1:52" ht="14.25" customHeight="1">
      <c r="A692" s="1"/>
      <c r="P692" s="7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Z692" s="11"/>
    </row>
    <row r="693" spans="1:52" ht="14.25" customHeight="1">
      <c r="A693" s="1"/>
      <c r="P693" s="7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Z693" s="11"/>
    </row>
    <row r="694" spans="1:52" ht="14.25" customHeight="1">
      <c r="A694" s="1"/>
      <c r="P694" s="7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Z694" s="11"/>
    </row>
    <row r="695" spans="1:52" ht="14.25" customHeight="1">
      <c r="A695" s="1"/>
      <c r="P695" s="7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Z695" s="11"/>
    </row>
    <row r="696" spans="1:52" ht="14.25" customHeight="1">
      <c r="A696" s="1"/>
      <c r="P696" s="7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Z696" s="11"/>
    </row>
    <row r="697" spans="1:52" ht="14.25" customHeight="1">
      <c r="A697" s="1"/>
      <c r="P697" s="7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Z697" s="11"/>
    </row>
    <row r="698" spans="1:52" ht="14.25" customHeight="1">
      <c r="A698" s="1"/>
      <c r="P698" s="7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Z698" s="11"/>
    </row>
    <row r="699" spans="1:52" ht="14.25" customHeight="1">
      <c r="A699" s="1"/>
      <c r="P699" s="7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Z699" s="11"/>
    </row>
    <row r="700" spans="1:52" ht="14.25" customHeight="1">
      <c r="A700" s="1"/>
      <c r="P700" s="7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Z700" s="11"/>
    </row>
    <row r="701" spans="1:52" ht="14.25" customHeight="1">
      <c r="A701" s="1"/>
      <c r="P701" s="7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Z701" s="11"/>
    </row>
    <row r="702" spans="1:52" ht="14.25" customHeight="1">
      <c r="A702" s="1"/>
      <c r="P702" s="7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Z702" s="11"/>
    </row>
    <row r="703" spans="1:52" ht="14.25" customHeight="1">
      <c r="A703" s="1"/>
      <c r="P703" s="7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Z703" s="11"/>
    </row>
    <row r="704" spans="1:52" ht="14.25" customHeight="1">
      <c r="A704" s="1"/>
      <c r="P704" s="7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Z704" s="11"/>
    </row>
    <row r="705" spans="1:52" ht="14.25" customHeight="1">
      <c r="A705" s="1"/>
      <c r="P705" s="7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Z705" s="11"/>
    </row>
    <row r="706" spans="1:52" ht="14.25" customHeight="1">
      <c r="A706" s="1"/>
      <c r="P706" s="7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Z706" s="11"/>
    </row>
    <row r="707" spans="1:52" ht="14.25" customHeight="1">
      <c r="A707" s="1"/>
      <c r="P707" s="7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Z707" s="11"/>
    </row>
    <row r="708" spans="1:52" ht="14.25" customHeight="1">
      <c r="A708" s="1"/>
      <c r="P708" s="7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Z708" s="11"/>
    </row>
    <row r="709" spans="1:52" ht="14.25" customHeight="1">
      <c r="A709" s="1"/>
      <c r="P709" s="7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Z709" s="11"/>
    </row>
    <row r="710" spans="1:52" ht="14.25" customHeight="1">
      <c r="A710" s="1"/>
      <c r="P710" s="7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Z710" s="11"/>
    </row>
    <row r="711" spans="1:52" ht="14.25" customHeight="1">
      <c r="A711" s="1"/>
      <c r="P711" s="7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Z711" s="11"/>
    </row>
    <row r="712" spans="1:52" ht="14.25" customHeight="1">
      <c r="A712" s="1"/>
      <c r="P712" s="7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Z712" s="11"/>
    </row>
    <row r="713" spans="1:52" ht="14.25" customHeight="1">
      <c r="A713" s="1"/>
      <c r="P713" s="7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Z713" s="11"/>
    </row>
    <row r="714" spans="1:52" ht="14.25" customHeight="1">
      <c r="A714" s="1"/>
      <c r="P714" s="7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Z714" s="11"/>
    </row>
    <row r="715" spans="1:52" ht="14.25" customHeight="1">
      <c r="A715" s="1"/>
      <c r="P715" s="7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Z715" s="11"/>
    </row>
    <row r="716" spans="1:52" ht="14.25" customHeight="1">
      <c r="A716" s="1"/>
      <c r="P716" s="7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Z716" s="11"/>
    </row>
    <row r="717" spans="1:52" ht="14.25" customHeight="1">
      <c r="A717" s="1"/>
      <c r="P717" s="7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Z717" s="11"/>
    </row>
    <row r="718" spans="1:52" ht="14.25" customHeight="1">
      <c r="A718" s="1"/>
      <c r="P718" s="7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Z718" s="11"/>
    </row>
    <row r="719" spans="1:52" ht="14.25" customHeight="1">
      <c r="A719" s="1"/>
      <c r="P719" s="7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Z719" s="11"/>
    </row>
    <row r="720" spans="1:52" ht="14.25" customHeight="1">
      <c r="A720" s="1"/>
      <c r="P720" s="7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Z720" s="11"/>
    </row>
    <row r="721" spans="1:52" ht="14.25" customHeight="1">
      <c r="A721" s="1"/>
      <c r="P721" s="7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Z721" s="11"/>
    </row>
    <row r="722" spans="1:52" ht="14.25" customHeight="1">
      <c r="A722" s="1"/>
      <c r="P722" s="7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Z722" s="11"/>
    </row>
    <row r="723" spans="1:52" ht="14.25" customHeight="1">
      <c r="A723" s="1"/>
      <c r="P723" s="7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Z723" s="11"/>
    </row>
    <row r="724" spans="1:52" ht="14.25" customHeight="1">
      <c r="A724" s="1"/>
      <c r="P724" s="7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Z724" s="11"/>
    </row>
    <row r="725" spans="1:52" ht="14.25" customHeight="1">
      <c r="A725" s="1"/>
      <c r="P725" s="7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Z725" s="11"/>
    </row>
    <row r="726" spans="1:52" ht="14.25" customHeight="1">
      <c r="A726" s="1"/>
      <c r="P726" s="7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Z726" s="11"/>
    </row>
    <row r="727" spans="1:52" ht="14.25" customHeight="1">
      <c r="A727" s="1"/>
      <c r="P727" s="7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Z727" s="11"/>
    </row>
    <row r="728" spans="1:52" ht="14.25" customHeight="1">
      <c r="A728" s="1"/>
      <c r="P728" s="7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Z728" s="11"/>
    </row>
    <row r="729" spans="1:52" ht="14.25" customHeight="1">
      <c r="A729" s="1"/>
      <c r="P729" s="7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Z729" s="11"/>
    </row>
    <row r="730" spans="1:52" ht="14.25" customHeight="1">
      <c r="A730" s="1"/>
      <c r="P730" s="7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Z730" s="11"/>
    </row>
    <row r="731" spans="1:52" ht="14.25" customHeight="1">
      <c r="A731" s="1"/>
      <c r="P731" s="7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Z731" s="11"/>
    </row>
    <row r="732" spans="1:52" ht="14.25" customHeight="1">
      <c r="A732" s="1"/>
      <c r="P732" s="7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Z732" s="11"/>
    </row>
    <row r="733" spans="1:52" ht="14.25" customHeight="1">
      <c r="A733" s="1"/>
      <c r="P733" s="7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Z733" s="11"/>
    </row>
    <row r="734" spans="1:52" ht="14.25" customHeight="1">
      <c r="A734" s="1"/>
      <c r="P734" s="7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Z734" s="11"/>
    </row>
    <row r="735" spans="1:52" ht="14.25" customHeight="1">
      <c r="A735" s="1"/>
      <c r="P735" s="7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Z735" s="11"/>
    </row>
    <row r="736" spans="1:52" ht="14.25" customHeight="1">
      <c r="A736" s="1"/>
      <c r="P736" s="7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Z736" s="11"/>
    </row>
    <row r="737" spans="1:52" ht="14.25" customHeight="1">
      <c r="A737" s="1"/>
      <c r="P737" s="7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Z737" s="11"/>
    </row>
    <row r="738" spans="1:52" ht="14.25" customHeight="1">
      <c r="A738" s="1"/>
      <c r="P738" s="7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Z738" s="11"/>
    </row>
    <row r="739" spans="1:52" ht="14.25" customHeight="1">
      <c r="A739" s="1"/>
      <c r="P739" s="7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Z739" s="11"/>
    </row>
    <row r="740" spans="1:52" ht="14.25" customHeight="1">
      <c r="A740" s="1"/>
      <c r="P740" s="7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Z740" s="11"/>
    </row>
    <row r="741" spans="1:52" ht="14.25" customHeight="1">
      <c r="A741" s="1"/>
      <c r="P741" s="7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Z741" s="11"/>
    </row>
    <row r="742" spans="1:52" ht="14.25" customHeight="1">
      <c r="A742" s="1"/>
      <c r="P742" s="7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Z742" s="11"/>
    </row>
    <row r="743" spans="1:52" ht="14.25" customHeight="1">
      <c r="A743" s="1"/>
      <c r="P743" s="7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Z743" s="11"/>
    </row>
    <row r="744" spans="1:52" ht="14.25" customHeight="1">
      <c r="A744" s="1"/>
      <c r="P744" s="7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Z744" s="11"/>
    </row>
    <row r="745" spans="1:52" ht="14.25" customHeight="1">
      <c r="A745" s="1"/>
      <c r="P745" s="7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Z745" s="11"/>
    </row>
    <row r="746" spans="1:52" ht="14.25" customHeight="1">
      <c r="A746" s="1"/>
      <c r="P746" s="7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Z746" s="11"/>
    </row>
    <row r="747" spans="1:52" ht="14.25" customHeight="1">
      <c r="A747" s="1"/>
      <c r="P747" s="7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Z747" s="11"/>
    </row>
    <row r="748" spans="1:52" ht="14.25" customHeight="1">
      <c r="A748" s="1"/>
      <c r="P748" s="7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Z748" s="11"/>
    </row>
    <row r="749" spans="1:52" ht="14.25" customHeight="1">
      <c r="A749" s="1"/>
      <c r="P749" s="7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Z749" s="11"/>
    </row>
    <row r="750" spans="1:52" ht="14.25" customHeight="1">
      <c r="A750" s="1"/>
      <c r="P750" s="7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Z750" s="11"/>
    </row>
    <row r="751" spans="1:52" ht="14.25" customHeight="1">
      <c r="A751" s="1"/>
      <c r="P751" s="7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Z751" s="11"/>
    </row>
    <row r="752" spans="1:52" ht="14.25" customHeight="1">
      <c r="A752" s="1"/>
      <c r="P752" s="7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Z752" s="11"/>
    </row>
    <row r="753" spans="1:52" ht="14.25" customHeight="1">
      <c r="A753" s="1"/>
      <c r="P753" s="7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Z753" s="11"/>
    </row>
    <row r="754" spans="1:52" ht="14.25" customHeight="1">
      <c r="A754" s="1"/>
      <c r="P754" s="7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Z754" s="11"/>
    </row>
    <row r="755" spans="1:52" ht="14.25" customHeight="1">
      <c r="A755" s="1"/>
      <c r="P755" s="7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Z755" s="11"/>
    </row>
    <row r="756" spans="1:52" ht="14.25" customHeight="1">
      <c r="A756" s="1"/>
      <c r="P756" s="7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Z756" s="11"/>
    </row>
    <row r="757" spans="1:52" ht="14.25" customHeight="1">
      <c r="A757" s="1"/>
      <c r="P757" s="7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Z757" s="11"/>
    </row>
    <row r="758" spans="1:52" ht="14.25" customHeight="1">
      <c r="A758" s="1"/>
      <c r="P758" s="7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Z758" s="11"/>
    </row>
    <row r="759" spans="1:52" ht="14.25" customHeight="1">
      <c r="A759" s="1"/>
      <c r="P759" s="7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Z759" s="11"/>
    </row>
    <row r="760" spans="1:52" ht="14.25" customHeight="1">
      <c r="A760" s="1"/>
      <c r="P760" s="7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Z760" s="11"/>
    </row>
    <row r="761" spans="1:52" ht="14.25" customHeight="1">
      <c r="A761" s="1"/>
      <c r="P761" s="7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Z761" s="11"/>
    </row>
    <row r="762" spans="1:52" ht="14.25" customHeight="1">
      <c r="A762" s="1"/>
      <c r="P762" s="7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Z762" s="11"/>
    </row>
    <row r="763" spans="1:52" ht="14.25" customHeight="1">
      <c r="A763" s="1"/>
      <c r="P763" s="7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Z763" s="11"/>
    </row>
    <row r="764" spans="1:52" ht="14.25" customHeight="1">
      <c r="A764" s="1"/>
      <c r="P764" s="7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Z764" s="11"/>
    </row>
    <row r="765" spans="1:52" ht="14.25" customHeight="1">
      <c r="A765" s="1"/>
      <c r="P765" s="7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Z765" s="11"/>
    </row>
    <row r="766" spans="1:52" ht="14.25" customHeight="1">
      <c r="A766" s="1"/>
      <c r="P766" s="7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Z766" s="11"/>
    </row>
    <row r="767" spans="1:52" ht="14.25" customHeight="1">
      <c r="A767" s="1"/>
      <c r="P767" s="7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Z767" s="11"/>
    </row>
    <row r="768" spans="1:52" ht="14.25" customHeight="1">
      <c r="A768" s="1"/>
      <c r="P768" s="7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Z768" s="11"/>
    </row>
    <row r="769" spans="1:52" ht="14.25" customHeight="1">
      <c r="A769" s="1"/>
      <c r="P769" s="7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Z769" s="11"/>
    </row>
    <row r="770" spans="1:52" ht="14.25" customHeight="1">
      <c r="A770" s="1"/>
      <c r="P770" s="7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Z770" s="11"/>
    </row>
    <row r="771" spans="1:52" ht="14.25" customHeight="1">
      <c r="A771" s="1"/>
      <c r="P771" s="7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Z771" s="11"/>
    </row>
    <row r="772" spans="1:52" ht="14.25" customHeight="1">
      <c r="A772" s="1"/>
      <c r="P772" s="7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Z772" s="11"/>
    </row>
    <row r="773" spans="1:52" ht="14.25" customHeight="1">
      <c r="A773" s="1"/>
      <c r="P773" s="7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Z773" s="11"/>
    </row>
    <row r="774" spans="1:52" ht="14.25" customHeight="1">
      <c r="A774" s="1"/>
      <c r="P774" s="7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Z774" s="11"/>
    </row>
    <row r="775" spans="1:52" ht="14.25" customHeight="1">
      <c r="A775" s="1"/>
      <c r="P775" s="7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Z775" s="11"/>
    </row>
    <row r="776" spans="1:52" ht="14.25" customHeight="1">
      <c r="A776" s="1"/>
      <c r="P776" s="7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Z776" s="11"/>
    </row>
    <row r="777" spans="1:52" ht="14.25" customHeight="1">
      <c r="A777" s="1"/>
      <c r="P777" s="7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Z777" s="11"/>
    </row>
    <row r="778" spans="1:52" ht="14.25" customHeight="1">
      <c r="A778" s="1"/>
      <c r="P778" s="7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Z778" s="11"/>
    </row>
    <row r="779" spans="1:52" ht="14.25" customHeight="1">
      <c r="A779" s="1"/>
      <c r="P779" s="7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Z779" s="11"/>
    </row>
    <row r="780" spans="1:52" ht="14.25" customHeight="1">
      <c r="A780" s="1"/>
      <c r="P780" s="7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Z780" s="11"/>
    </row>
    <row r="781" spans="1:52" ht="14.25" customHeight="1">
      <c r="A781" s="1"/>
      <c r="P781" s="7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Z781" s="11"/>
    </row>
    <row r="782" spans="1:52" ht="14.25" customHeight="1">
      <c r="A782" s="1"/>
      <c r="P782" s="7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Z782" s="11"/>
    </row>
    <row r="783" spans="1:52" ht="14.25" customHeight="1">
      <c r="A783" s="1"/>
      <c r="P783" s="7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Z783" s="11"/>
    </row>
    <row r="784" spans="1:52" ht="14.25" customHeight="1">
      <c r="A784" s="1"/>
      <c r="P784" s="7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Z784" s="11"/>
    </row>
    <row r="785" spans="1:52" ht="14.25" customHeight="1">
      <c r="A785" s="1"/>
      <c r="P785" s="7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Z785" s="11"/>
    </row>
    <row r="786" spans="1:52" ht="14.25" customHeight="1">
      <c r="A786" s="1"/>
      <c r="P786" s="7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Z786" s="11"/>
    </row>
    <row r="787" spans="1:52" ht="14.25" customHeight="1">
      <c r="A787" s="1"/>
      <c r="P787" s="7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Z787" s="11"/>
    </row>
    <row r="788" spans="1:52" ht="14.25" customHeight="1">
      <c r="A788" s="1"/>
      <c r="P788" s="7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Z788" s="11"/>
    </row>
    <row r="789" spans="1:52" ht="14.25" customHeight="1">
      <c r="A789" s="1"/>
      <c r="P789" s="7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Z789" s="11"/>
    </row>
    <row r="790" spans="1:52" ht="14.25" customHeight="1">
      <c r="A790" s="1"/>
      <c r="P790" s="7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Z790" s="11"/>
    </row>
    <row r="791" spans="1:52" ht="14.25" customHeight="1">
      <c r="A791" s="1"/>
      <c r="P791" s="7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Z791" s="11"/>
    </row>
    <row r="792" spans="1:52" ht="14.25" customHeight="1">
      <c r="A792" s="1"/>
      <c r="P792" s="7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Z792" s="11"/>
    </row>
    <row r="793" spans="1:52" ht="14.25" customHeight="1">
      <c r="A793" s="1"/>
      <c r="P793" s="7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Z793" s="11"/>
    </row>
    <row r="794" spans="1:52" ht="14.25" customHeight="1">
      <c r="A794" s="1"/>
      <c r="P794" s="7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Z794" s="11"/>
    </row>
    <row r="795" spans="1:52" ht="14.25" customHeight="1">
      <c r="A795" s="1"/>
      <c r="P795" s="7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Z795" s="11"/>
    </row>
    <row r="796" spans="1:52" ht="14.25" customHeight="1">
      <c r="A796" s="1"/>
      <c r="P796" s="7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Z796" s="11"/>
    </row>
    <row r="797" spans="1:52" ht="14.25" customHeight="1">
      <c r="A797" s="1"/>
      <c r="P797" s="7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Z797" s="11"/>
    </row>
    <row r="798" spans="1:52" ht="14.25" customHeight="1">
      <c r="A798" s="1"/>
      <c r="P798" s="7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Z798" s="11"/>
    </row>
    <row r="799" spans="1:52" ht="14.25" customHeight="1">
      <c r="A799" s="1"/>
      <c r="P799" s="7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Z799" s="11"/>
    </row>
    <row r="800" spans="1:52" ht="14.25" customHeight="1">
      <c r="A800" s="1"/>
      <c r="P800" s="7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Z800" s="11"/>
    </row>
    <row r="801" spans="1:52" ht="14.25" customHeight="1">
      <c r="A801" s="1"/>
      <c r="P801" s="7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Z801" s="11"/>
    </row>
    <row r="802" spans="1:52" ht="14.25" customHeight="1">
      <c r="A802" s="1"/>
      <c r="P802" s="7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Z802" s="11"/>
    </row>
    <row r="803" spans="1:52" ht="14.25" customHeight="1">
      <c r="A803" s="1"/>
      <c r="P803" s="7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Z803" s="11"/>
    </row>
    <row r="804" spans="1:52" ht="14.25" customHeight="1">
      <c r="A804" s="1"/>
      <c r="P804" s="7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Z804" s="11"/>
    </row>
    <row r="805" spans="1:52" ht="14.25" customHeight="1">
      <c r="A805" s="1"/>
      <c r="P805" s="7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Z805" s="11"/>
    </row>
    <row r="806" spans="1:52" ht="14.25" customHeight="1">
      <c r="A806" s="1"/>
      <c r="P806" s="7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Z806" s="11"/>
    </row>
    <row r="807" spans="1:52" ht="14.25" customHeight="1">
      <c r="A807" s="1"/>
      <c r="P807" s="7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Z807" s="11"/>
    </row>
    <row r="808" spans="1:52" ht="14.25" customHeight="1">
      <c r="A808" s="1"/>
      <c r="P808" s="7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Z808" s="11"/>
    </row>
    <row r="809" spans="1:52" ht="14.25" customHeight="1">
      <c r="A809" s="1"/>
      <c r="P809" s="7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Z809" s="11"/>
    </row>
    <row r="810" spans="1:52" ht="14.25" customHeight="1">
      <c r="A810" s="1"/>
      <c r="P810" s="7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Z810" s="11"/>
    </row>
    <row r="811" spans="1:52" ht="14.25" customHeight="1">
      <c r="A811" s="1"/>
      <c r="P811" s="7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Z811" s="11"/>
    </row>
    <row r="812" spans="1:52" ht="14.25" customHeight="1">
      <c r="A812" s="1"/>
      <c r="P812" s="7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Z812" s="11"/>
    </row>
    <row r="813" spans="1:52" ht="14.25" customHeight="1">
      <c r="A813" s="1"/>
      <c r="P813" s="7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Z813" s="11"/>
    </row>
    <row r="814" spans="1:52" ht="14.25" customHeight="1">
      <c r="A814" s="1"/>
      <c r="P814" s="7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Z814" s="11"/>
    </row>
    <row r="815" spans="1:52" ht="14.25" customHeight="1">
      <c r="A815" s="1"/>
      <c r="P815" s="7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Z815" s="11"/>
    </row>
    <row r="816" spans="1:52" ht="14.25" customHeight="1">
      <c r="A816" s="1"/>
      <c r="P816" s="7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Z816" s="11"/>
    </row>
    <row r="817" spans="1:52" ht="14.25" customHeight="1">
      <c r="A817" s="1"/>
      <c r="P817" s="7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Z817" s="11"/>
    </row>
    <row r="818" spans="1:52" ht="14.25" customHeight="1">
      <c r="A818" s="1"/>
      <c r="P818" s="7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Z818" s="11"/>
    </row>
    <row r="819" spans="1:52" ht="14.25" customHeight="1">
      <c r="A819" s="1"/>
      <c r="P819" s="7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Z819" s="11"/>
    </row>
    <row r="820" spans="1:52" ht="14.25" customHeight="1">
      <c r="A820" s="1"/>
      <c r="P820" s="7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Z820" s="11"/>
    </row>
    <row r="821" spans="1:52" ht="14.25" customHeight="1">
      <c r="A821" s="1"/>
      <c r="P821" s="7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Z821" s="11"/>
    </row>
    <row r="822" spans="1:52" ht="14.25" customHeight="1">
      <c r="A822" s="1"/>
      <c r="P822" s="7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Z822" s="11"/>
    </row>
    <row r="823" spans="1:52" ht="14.25" customHeight="1">
      <c r="A823" s="1"/>
      <c r="P823" s="7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Z823" s="11"/>
    </row>
    <row r="824" spans="1:52" ht="14.25" customHeight="1">
      <c r="A824" s="1"/>
      <c r="P824" s="7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Z824" s="11"/>
    </row>
    <row r="825" spans="1:52" ht="14.25" customHeight="1">
      <c r="A825" s="1"/>
      <c r="P825" s="7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Z825" s="11"/>
    </row>
    <row r="826" spans="1:52" ht="14.25" customHeight="1">
      <c r="A826" s="1"/>
      <c r="P826" s="7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Z826" s="11"/>
    </row>
    <row r="827" spans="1:52" ht="14.25" customHeight="1">
      <c r="A827" s="1"/>
      <c r="P827" s="7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Z827" s="11"/>
    </row>
    <row r="828" spans="1:52" ht="14.25" customHeight="1">
      <c r="A828" s="1"/>
      <c r="P828" s="7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Z828" s="11"/>
    </row>
    <row r="829" spans="1:52" ht="14.25" customHeight="1">
      <c r="A829" s="1"/>
      <c r="P829" s="7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Z829" s="11"/>
    </row>
    <row r="830" spans="1:52" ht="14.25" customHeight="1">
      <c r="A830" s="1"/>
      <c r="P830" s="7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Z830" s="11"/>
    </row>
    <row r="831" spans="1:52" ht="14.25" customHeight="1">
      <c r="A831" s="1"/>
      <c r="P831" s="7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Z831" s="11"/>
    </row>
    <row r="832" spans="1:52" ht="14.25" customHeight="1">
      <c r="A832" s="1"/>
      <c r="P832" s="7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Z832" s="11"/>
    </row>
    <row r="833" spans="1:52" ht="14.25" customHeight="1">
      <c r="A833" s="1"/>
      <c r="P833" s="7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Z833" s="11"/>
    </row>
    <row r="834" spans="1:52" ht="14.25" customHeight="1">
      <c r="A834" s="1"/>
      <c r="P834" s="7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Z834" s="11"/>
    </row>
    <row r="835" spans="1:52" ht="14.25" customHeight="1">
      <c r="A835" s="1"/>
      <c r="P835" s="7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Z835" s="11"/>
    </row>
    <row r="836" spans="1:52" ht="14.25" customHeight="1">
      <c r="A836" s="1"/>
      <c r="P836" s="7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Z836" s="11"/>
    </row>
    <row r="837" spans="1:52" ht="14.25" customHeight="1">
      <c r="A837" s="1"/>
      <c r="P837" s="7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Z837" s="11"/>
    </row>
    <row r="838" spans="1:52" ht="14.25" customHeight="1">
      <c r="A838" s="1"/>
      <c r="P838" s="7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Z838" s="11"/>
    </row>
    <row r="839" spans="1:52" ht="14.25" customHeight="1">
      <c r="A839" s="1"/>
      <c r="P839" s="7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Z839" s="11"/>
    </row>
    <row r="840" spans="1:52" ht="14.25" customHeight="1">
      <c r="A840" s="1"/>
      <c r="P840" s="7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Z840" s="11"/>
    </row>
    <row r="841" spans="1:52" ht="14.25" customHeight="1">
      <c r="A841" s="1"/>
      <c r="P841" s="7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Z841" s="11"/>
    </row>
    <row r="842" spans="1:52" ht="14.25" customHeight="1">
      <c r="A842" s="1"/>
      <c r="P842" s="7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Z842" s="11"/>
    </row>
    <row r="843" spans="1:52" ht="14.25" customHeight="1">
      <c r="A843" s="1"/>
      <c r="P843" s="7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Z843" s="11"/>
    </row>
    <row r="844" spans="1:52" ht="14.25" customHeight="1">
      <c r="A844" s="1"/>
      <c r="P844" s="7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Z844" s="11"/>
    </row>
    <row r="845" spans="1:52" ht="14.25" customHeight="1">
      <c r="A845" s="1"/>
      <c r="P845" s="7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Z845" s="11"/>
    </row>
    <row r="846" spans="1:52" ht="14.25" customHeight="1">
      <c r="A846" s="1"/>
      <c r="P846" s="7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Z846" s="11"/>
    </row>
    <row r="847" spans="1:52" ht="14.25" customHeight="1">
      <c r="A847" s="1"/>
      <c r="P847" s="7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Z847" s="11"/>
    </row>
    <row r="848" spans="1:52" ht="14.25" customHeight="1">
      <c r="A848" s="1"/>
      <c r="P848" s="7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Z848" s="11"/>
    </row>
    <row r="849" spans="1:52" ht="14.25" customHeight="1">
      <c r="A849" s="1"/>
      <c r="P849" s="7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Z849" s="11"/>
    </row>
    <row r="850" spans="1:52" ht="14.25" customHeight="1">
      <c r="A850" s="1"/>
      <c r="P850" s="7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Z850" s="11"/>
    </row>
    <row r="851" spans="1:52" ht="14.25" customHeight="1">
      <c r="A851" s="1"/>
      <c r="P851" s="7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Z851" s="11"/>
    </row>
    <row r="852" spans="1:52" ht="14.25" customHeight="1">
      <c r="A852" s="1"/>
      <c r="P852" s="7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Z852" s="11"/>
    </row>
    <row r="853" spans="1:52" ht="14.25" customHeight="1">
      <c r="A853" s="1"/>
      <c r="P853" s="7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Z853" s="11"/>
    </row>
    <row r="854" spans="1:52" ht="14.25" customHeight="1">
      <c r="A854" s="1"/>
      <c r="P854" s="7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Z854" s="11"/>
    </row>
    <row r="855" spans="1:52" ht="14.25" customHeight="1">
      <c r="A855" s="1"/>
      <c r="P855" s="7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Z855" s="11"/>
    </row>
    <row r="856" spans="1:52" ht="14.25" customHeight="1">
      <c r="A856" s="1"/>
      <c r="P856" s="7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Z856" s="11"/>
    </row>
    <row r="857" spans="1:52" ht="14.25" customHeight="1">
      <c r="A857" s="1"/>
      <c r="P857" s="7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Z857" s="11"/>
    </row>
    <row r="858" spans="1:52" ht="14.25" customHeight="1">
      <c r="A858" s="1"/>
      <c r="P858" s="7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Z858" s="11"/>
    </row>
    <row r="859" spans="1:52" ht="14.25" customHeight="1">
      <c r="A859" s="1"/>
      <c r="P859" s="7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Z859" s="11"/>
    </row>
    <row r="860" spans="1:52" ht="14.25" customHeight="1">
      <c r="A860" s="1"/>
      <c r="P860" s="7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Z860" s="11"/>
    </row>
    <row r="861" spans="1:52" ht="14.25" customHeight="1">
      <c r="A861" s="1"/>
      <c r="P861" s="7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Z861" s="11"/>
    </row>
    <row r="862" spans="1:52" ht="14.25" customHeight="1">
      <c r="A862" s="1"/>
      <c r="P862" s="7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Z862" s="11"/>
    </row>
    <row r="863" spans="1:52" ht="14.25" customHeight="1">
      <c r="A863" s="1"/>
      <c r="P863" s="7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Z863" s="11"/>
    </row>
    <row r="864" spans="1:52" ht="14.25" customHeight="1">
      <c r="A864" s="1"/>
      <c r="P864" s="7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Z864" s="11"/>
    </row>
    <row r="865" spans="1:52" ht="14.25" customHeight="1">
      <c r="A865" s="1"/>
      <c r="P865" s="7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Z865" s="11"/>
    </row>
    <row r="866" spans="1:52" ht="14.25" customHeight="1">
      <c r="A866" s="1"/>
      <c r="P866" s="7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Z866" s="11"/>
    </row>
    <row r="867" spans="1:52" ht="14.25" customHeight="1">
      <c r="A867" s="1"/>
      <c r="P867" s="7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Z867" s="11"/>
    </row>
    <row r="868" spans="1:52" ht="14.25" customHeight="1">
      <c r="A868" s="1"/>
      <c r="P868" s="7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Z868" s="11"/>
    </row>
    <row r="869" spans="1:52" ht="14.25" customHeight="1">
      <c r="A869" s="1"/>
      <c r="P869" s="7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Z869" s="11"/>
    </row>
    <row r="870" spans="1:52" ht="14.25" customHeight="1">
      <c r="A870" s="1"/>
      <c r="P870" s="7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Z870" s="11"/>
    </row>
    <row r="871" spans="1:52" ht="14.25" customHeight="1">
      <c r="A871" s="1"/>
      <c r="P871" s="7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Z871" s="11"/>
    </row>
    <row r="872" spans="1:52" ht="14.25" customHeight="1">
      <c r="A872" s="1"/>
      <c r="P872" s="7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Z872" s="11"/>
    </row>
    <row r="873" spans="1:52" ht="14.25" customHeight="1">
      <c r="A873" s="1"/>
      <c r="P873" s="7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Z873" s="11"/>
    </row>
    <row r="874" spans="1:52" ht="14.25" customHeight="1">
      <c r="A874" s="1"/>
      <c r="P874" s="7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Z874" s="11"/>
    </row>
    <row r="875" spans="1:52" ht="14.25" customHeight="1">
      <c r="A875" s="1"/>
      <c r="P875" s="7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Z875" s="11"/>
    </row>
    <row r="876" spans="1:52" ht="14.25" customHeight="1">
      <c r="A876" s="1"/>
      <c r="P876" s="7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Z876" s="11"/>
    </row>
    <row r="877" spans="1:52" ht="14.25" customHeight="1">
      <c r="A877" s="1"/>
      <c r="P877" s="7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Z877" s="11"/>
    </row>
    <row r="878" spans="1:52" ht="14.25" customHeight="1">
      <c r="A878" s="1"/>
      <c r="P878" s="7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Z878" s="11"/>
    </row>
    <row r="879" spans="1:52" ht="14.25" customHeight="1">
      <c r="A879" s="1"/>
      <c r="P879" s="7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Z879" s="11"/>
    </row>
    <row r="880" spans="1:52" ht="14.25" customHeight="1">
      <c r="A880" s="1"/>
      <c r="P880" s="7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Z880" s="11"/>
    </row>
    <row r="881" spans="1:52" ht="14.25" customHeight="1">
      <c r="A881" s="1"/>
      <c r="P881" s="7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Z881" s="11"/>
    </row>
    <row r="882" spans="1:52" ht="14.25" customHeight="1">
      <c r="A882" s="1"/>
      <c r="P882" s="7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Z882" s="11"/>
    </row>
    <row r="883" spans="1:52" ht="14.25" customHeight="1">
      <c r="A883" s="1"/>
      <c r="P883" s="7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Z883" s="11"/>
    </row>
    <row r="884" spans="1:52" ht="14.25" customHeight="1">
      <c r="A884" s="1"/>
      <c r="P884" s="7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Z884" s="11"/>
    </row>
    <row r="885" spans="1:52" ht="14.25" customHeight="1">
      <c r="A885" s="1"/>
      <c r="P885" s="7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Z885" s="11"/>
    </row>
    <row r="886" spans="1:52" ht="14.25" customHeight="1">
      <c r="A886" s="1"/>
      <c r="P886" s="7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Z886" s="11"/>
    </row>
    <row r="887" spans="1:52" ht="14.25" customHeight="1">
      <c r="A887" s="1"/>
      <c r="P887" s="7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Z887" s="11"/>
    </row>
    <row r="888" spans="1:52" ht="14.25" customHeight="1">
      <c r="A888" s="1"/>
      <c r="P888" s="7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Z888" s="11"/>
    </row>
    <row r="889" spans="1:52" ht="14.25" customHeight="1">
      <c r="A889" s="1"/>
      <c r="P889" s="7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Z889" s="11"/>
    </row>
    <row r="890" spans="1:52" ht="14.25" customHeight="1">
      <c r="A890" s="1"/>
      <c r="P890" s="7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Z890" s="11"/>
    </row>
    <row r="891" spans="1:52" ht="14.25" customHeight="1">
      <c r="A891" s="1"/>
      <c r="P891" s="7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Z891" s="11"/>
    </row>
    <row r="892" spans="1:52" ht="14.25" customHeight="1">
      <c r="A892" s="1"/>
      <c r="P892" s="7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Z892" s="11"/>
    </row>
    <row r="893" spans="1:52" ht="14.25" customHeight="1">
      <c r="A893" s="1"/>
      <c r="P893" s="7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Z893" s="11"/>
    </row>
    <row r="894" spans="1:52" ht="14.25" customHeight="1">
      <c r="A894" s="1"/>
      <c r="P894" s="7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Z894" s="11"/>
    </row>
    <row r="895" spans="1:52" ht="14.25" customHeight="1">
      <c r="A895" s="1"/>
      <c r="P895" s="7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Z895" s="11"/>
    </row>
    <row r="896" spans="1:52" ht="14.25" customHeight="1">
      <c r="A896" s="1"/>
      <c r="P896" s="7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Z896" s="11"/>
    </row>
    <row r="897" spans="1:52" ht="14.25" customHeight="1">
      <c r="A897" s="1"/>
      <c r="P897" s="7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Z897" s="11"/>
    </row>
    <row r="898" spans="1:52" ht="14.25" customHeight="1">
      <c r="A898" s="1"/>
      <c r="P898" s="7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Z898" s="11"/>
    </row>
    <row r="899" spans="1:52" ht="14.25" customHeight="1">
      <c r="A899" s="1"/>
      <c r="P899" s="7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Z899" s="11"/>
    </row>
    <row r="900" spans="1:52" ht="14.25" customHeight="1">
      <c r="A900" s="1"/>
      <c r="P900" s="7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Z900" s="11"/>
    </row>
    <row r="901" spans="1:52" ht="14.25" customHeight="1">
      <c r="A901" s="1"/>
      <c r="P901" s="7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Z901" s="11"/>
    </row>
    <row r="902" spans="1:52" ht="14.25" customHeight="1">
      <c r="A902" s="1"/>
      <c r="P902" s="7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Z902" s="11"/>
    </row>
    <row r="903" spans="1:52" ht="14.25" customHeight="1">
      <c r="A903" s="1"/>
      <c r="P903" s="7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Z903" s="11"/>
    </row>
    <row r="904" spans="1:52" ht="14.25" customHeight="1">
      <c r="A904" s="1"/>
      <c r="P904" s="7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Z904" s="11"/>
    </row>
    <row r="905" spans="1:52" ht="14.25" customHeight="1">
      <c r="A905" s="1"/>
      <c r="P905" s="7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Z905" s="11"/>
    </row>
    <row r="906" spans="1:52" ht="14.25" customHeight="1">
      <c r="A906" s="1"/>
      <c r="P906" s="7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Z906" s="11"/>
    </row>
    <row r="907" spans="1:52" ht="14.25" customHeight="1">
      <c r="A907" s="1"/>
      <c r="P907" s="7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Z907" s="11"/>
    </row>
    <row r="908" spans="1:52" ht="14.25" customHeight="1">
      <c r="A908" s="1"/>
      <c r="P908" s="7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Z908" s="11"/>
    </row>
    <row r="909" spans="1:52" ht="14.25" customHeight="1">
      <c r="A909" s="1"/>
      <c r="P909" s="7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Z909" s="11"/>
    </row>
    <row r="910" spans="1:52" ht="14.25" customHeight="1">
      <c r="A910" s="1"/>
      <c r="P910" s="7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Z910" s="11"/>
    </row>
    <row r="911" spans="1:52" ht="14.25" customHeight="1">
      <c r="A911" s="1"/>
      <c r="P911" s="7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Z911" s="11"/>
    </row>
    <row r="912" spans="1:52" ht="14.25" customHeight="1">
      <c r="A912" s="1"/>
      <c r="P912" s="7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Z912" s="11"/>
    </row>
    <row r="913" spans="1:52" ht="14.25" customHeight="1">
      <c r="A913" s="1"/>
      <c r="P913" s="7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Z913" s="11"/>
    </row>
    <row r="914" spans="1:52" ht="14.25" customHeight="1">
      <c r="A914" s="1"/>
      <c r="P914" s="7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Z914" s="11"/>
    </row>
    <row r="915" spans="1:52" ht="14.25" customHeight="1">
      <c r="A915" s="1"/>
      <c r="P915" s="7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Z915" s="11"/>
    </row>
    <row r="916" spans="1:52" ht="14.25" customHeight="1">
      <c r="A916" s="1"/>
      <c r="P916" s="7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Z916" s="11"/>
    </row>
    <row r="917" spans="1:52" ht="14.25" customHeight="1">
      <c r="A917" s="1"/>
      <c r="P917" s="7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Z917" s="11"/>
    </row>
    <row r="918" spans="1:52" ht="14.25" customHeight="1">
      <c r="A918" s="1"/>
      <c r="P918" s="7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Z918" s="11"/>
    </row>
    <row r="919" spans="1:52" ht="14.25" customHeight="1">
      <c r="A919" s="1"/>
      <c r="P919" s="7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Z919" s="11"/>
    </row>
    <row r="920" spans="1:52" ht="14.25" customHeight="1">
      <c r="A920" s="1"/>
      <c r="P920" s="7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Z920" s="11"/>
    </row>
    <row r="921" spans="1:52" ht="14.25" customHeight="1">
      <c r="A921" s="1"/>
      <c r="P921" s="7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Z921" s="11"/>
    </row>
    <row r="922" spans="1:52" ht="14.25" customHeight="1">
      <c r="A922" s="1"/>
      <c r="P922" s="7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Z922" s="11"/>
    </row>
    <row r="923" spans="1:52" ht="14.25" customHeight="1">
      <c r="A923" s="1"/>
      <c r="P923" s="7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Z923" s="11"/>
    </row>
    <row r="924" spans="1:52" ht="14.25" customHeight="1">
      <c r="A924" s="1"/>
      <c r="P924" s="7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Z924" s="11"/>
    </row>
    <row r="925" spans="1:52" ht="14.25" customHeight="1">
      <c r="A925" s="1"/>
      <c r="P925" s="7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Z925" s="11"/>
    </row>
    <row r="926" spans="1:52" ht="14.25" customHeight="1">
      <c r="A926" s="1"/>
      <c r="P926" s="7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Z926" s="11"/>
    </row>
    <row r="927" spans="1:52" ht="14.25" customHeight="1">
      <c r="A927" s="1"/>
      <c r="P927" s="7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Z927" s="11"/>
    </row>
    <row r="928" spans="1:52" ht="14.25" customHeight="1">
      <c r="A928" s="1"/>
      <c r="P928" s="7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Z928" s="11"/>
    </row>
    <row r="929" spans="1:52" ht="14.25" customHeight="1">
      <c r="A929" s="1"/>
      <c r="P929" s="7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Z929" s="11"/>
    </row>
    <row r="930" spans="1:52" ht="14.25" customHeight="1">
      <c r="A930" s="1"/>
      <c r="P930" s="7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Z930" s="11"/>
    </row>
    <row r="931" spans="1:52" ht="14.25" customHeight="1">
      <c r="A931" s="1"/>
      <c r="P931" s="7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Z931" s="11"/>
    </row>
    <row r="932" spans="1:52" ht="14.25" customHeight="1">
      <c r="A932" s="1"/>
      <c r="P932" s="7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Z932" s="11"/>
    </row>
    <row r="933" spans="1:52" ht="14.25" customHeight="1">
      <c r="A933" s="1"/>
      <c r="P933" s="7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Z933" s="11"/>
    </row>
    <row r="934" spans="1:52" ht="14.25" customHeight="1">
      <c r="A934" s="1"/>
      <c r="P934" s="7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Z934" s="11"/>
    </row>
    <row r="935" spans="1:52" ht="14.25" customHeight="1">
      <c r="A935" s="1"/>
      <c r="P935" s="7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Z935" s="11"/>
    </row>
    <row r="936" spans="1:52" ht="14.25" customHeight="1">
      <c r="A936" s="1"/>
      <c r="P936" s="7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Z936" s="11"/>
    </row>
    <row r="937" spans="1:52" ht="14.25" customHeight="1">
      <c r="A937" s="1"/>
      <c r="P937" s="7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Z937" s="11"/>
    </row>
    <row r="938" spans="1:52" ht="14.25" customHeight="1">
      <c r="A938" s="1"/>
      <c r="P938" s="7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Z938" s="11"/>
    </row>
    <row r="939" spans="1:52" ht="14.25" customHeight="1">
      <c r="A939" s="1"/>
      <c r="P939" s="7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Z939" s="11"/>
    </row>
    <row r="940" spans="1:52" ht="14.25" customHeight="1">
      <c r="A940" s="1"/>
      <c r="P940" s="7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Z940" s="11"/>
    </row>
    <row r="941" spans="1:52" ht="14.25" customHeight="1">
      <c r="A941" s="1"/>
      <c r="P941" s="7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Z941" s="11"/>
    </row>
    <row r="942" spans="1:52" ht="14.25" customHeight="1">
      <c r="A942" s="1"/>
      <c r="P942" s="7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Z942" s="11"/>
    </row>
    <row r="943" spans="1:52" ht="14.25" customHeight="1">
      <c r="A943" s="1"/>
      <c r="P943" s="7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Z943" s="11"/>
    </row>
    <row r="944" spans="1:52" ht="14.25" customHeight="1">
      <c r="A944" s="1"/>
      <c r="P944" s="7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Z944" s="11"/>
    </row>
    <row r="945" spans="1:52" ht="14.25" customHeight="1">
      <c r="A945" s="1"/>
      <c r="P945" s="7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Z945" s="11"/>
    </row>
    <row r="946" spans="1:52" ht="14.25" customHeight="1">
      <c r="A946" s="1"/>
      <c r="P946" s="7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Z946" s="11"/>
    </row>
    <row r="947" spans="1:52" ht="14.25" customHeight="1">
      <c r="A947" s="1"/>
      <c r="P947" s="7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Z947" s="11"/>
    </row>
    <row r="948" spans="1:52" ht="14.25" customHeight="1">
      <c r="A948" s="1"/>
      <c r="P948" s="7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Z948" s="11"/>
    </row>
    <row r="949" spans="1:52" ht="14.25" customHeight="1">
      <c r="A949" s="1"/>
      <c r="P949" s="7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Z949" s="11"/>
    </row>
    <row r="950" spans="1:52" ht="14.25" customHeight="1">
      <c r="A950" s="1"/>
      <c r="P950" s="7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Z950" s="11"/>
    </row>
    <row r="951" spans="1:52" ht="14.25" customHeight="1">
      <c r="A951" s="1"/>
      <c r="P951" s="7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Z951" s="11"/>
    </row>
    <row r="952" spans="1:52" ht="14.25" customHeight="1">
      <c r="A952" s="1"/>
      <c r="P952" s="7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Z952" s="11"/>
    </row>
    <row r="953" spans="1:52" ht="14.25" customHeight="1">
      <c r="A953" s="1"/>
      <c r="P953" s="7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Z953" s="11"/>
    </row>
    <row r="954" spans="1:52" ht="14.25" customHeight="1">
      <c r="A954" s="1"/>
      <c r="P954" s="7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Z954" s="11"/>
    </row>
    <row r="955" spans="1:52" ht="14.25" customHeight="1">
      <c r="A955" s="1"/>
      <c r="P955" s="7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Z955" s="11"/>
    </row>
    <row r="956" spans="1:52" ht="14.25" customHeight="1">
      <c r="A956" s="1"/>
      <c r="P956" s="7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Z956" s="11"/>
    </row>
    <row r="957" spans="1:52" ht="14.25" customHeight="1">
      <c r="A957" s="1"/>
      <c r="P957" s="7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Z957" s="11"/>
    </row>
    <row r="958" spans="1:52" ht="14.25" customHeight="1">
      <c r="A958" s="1"/>
      <c r="P958" s="7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Z958" s="11"/>
    </row>
    <row r="959" spans="1:52" ht="14.25" customHeight="1">
      <c r="A959" s="1"/>
      <c r="P959" s="7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Z959" s="11"/>
    </row>
    <row r="960" spans="1:52" ht="14.25" customHeight="1">
      <c r="A960" s="1"/>
      <c r="P960" s="7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Z960" s="11"/>
    </row>
    <row r="961" spans="1:52" ht="14.25" customHeight="1">
      <c r="A961" s="1"/>
      <c r="P961" s="7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Z961" s="11"/>
    </row>
    <row r="962" spans="1:52" ht="14.25" customHeight="1">
      <c r="A962" s="1"/>
      <c r="P962" s="7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Z962" s="11"/>
    </row>
    <row r="963" spans="1:52" ht="14.25" customHeight="1">
      <c r="A963" s="1"/>
      <c r="P963" s="7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Z963" s="11"/>
    </row>
    <row r="964" spans="1:52" ht="14.25" customHeight="1">
      <c r="A964" s="1"/>
      <c r="P964" s="7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Z964" s="11"/>
    </row>
    <row r="965" spans="1:52" ht="14.25" customHeight="1">
      <c r="A965" s="1"/>
      <c r="P965" s="7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Z965" s="11"/>
    </row>
    <row r="966" spans="1:52" ht="14.25" customHeight="1">
      <c r="A966" s="1"/>
      <c r="P966" s="7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Z966" s="11"/>
    </row>
    <row r="967" spans="1:52" ht="14.25" customHeight="1">
      <c r="A967" s="1"/>
      <c r="P967" s="7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Z967" s="11"/>
    </row>
    <row r="968" spans="1:52" ht="14.25" customHeight="1">
      <c r="A968" s="1"/>
      <c r="P968" s="7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Z968" s="11"/>
    </row>
    <row r="969" spans="1:52" ht="14.25" customHeight="1">
      <c r="A969" s="1"/>
      <c r="P969" s="7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Z969" s="11"/>
    </row>
    <row r="970" spans="1:52" ht="14.25" customHeight="1">
      <c r="A970" s="1"/>
      <c r="P970" s="7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Z970" s="11"/>
    </row>
    <row r="971" spans="1:52" ht="14.25" customHeight="1">
      <c r="A971" s="1"/>
      <c r="P971" s="7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Z971" s="11"/>
    </row>
    <row r="972" spans="1:52" ht="14.25" customHeight="1">
      <c r="A972" s="1"/>
      <c r="P972" s="7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Z972" s="11"/>
    </row>
    <row r="973" spans="1:52" ht="14.25" customHeight="1">
      <c r="A973" s="1"/>
      <c r="P973" s="7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Z973" s="11"/>
    </row>
    <row r="974" spans="1:52" ht="14.25" customHeight="1">
      <c r="A974" s="1"/>
      <c r="P974" s="7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Z974" s="11"/>
    </row>
    <row r="975" spans="1:52" ht="14.25" customHeight="1">
      <c r="A975" s="1"/>
      <c r="P975" s="7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Z975" s="11"/>
    </row>
    <row r="976" spans="1:52" ht="14.25" customHeight="1">
      <c r="A976" s="1"/>
      <c r="P976" s="7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Z976" s="11"/>
    </row>
    <row r="977" spans="1:52" ht="14.25" customHeight="1">
      <c r="A977" s="1"/>
      <c r="P977" s="7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Z977" s="11"/>
    </row>
    <row r="978" spans="1:52" ht="14.25" customHeight="1">
      <c r="A978" s="1"/>
      <c r="P978" s="7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Z978" s="11"/>
    </row>
    <row r="979" spans="1:52" ht="14.25" customHeight="1">
      <c r="A979" s="1"/>
      <c r="P979" s="7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Z979" s="11"/>
    </row>
    <row r="980" spans="1:52" ht="14.25" customHeight="1">
      <c r="A980" s="1"/>
      <c r="P980" s="7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Z980" s="11"/>
    </row>
    <row r="981" spans="1:52" ht="14.25" customHeight="1">
      <c r="A981" s="1"/>
      <c r="P981" s="7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Z981" s="11"/>
    </row>
    <row r="982" spans="1:52" ht="14.25" customHeight="1">
      <c r="A982" s="1"/>
      <c r="P982" s="7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Z982" s="11"/>
    </row>
    <row r="983" spans="1:52" ht="14.25" customHeight="1">
      <c r="A983" s="1"/>
      <c r="P983" s="7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Z983" s="11"/>
    </row>
    <row r="984" spans="1:52" ht="14.25" customHeight="1">
      <c r="A984" s="1"/>
      <c r="P984" s="7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Z984" s="11"/>
    </row>
    <row r="985" spans="1:52" ht="14.25" customHeight="1">
      <c r="A985" s="1"/>
      <c r="P985" s="7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Z985" s="11"/>
    </row>
    <row r="986" spans="1:52" ht="14.25" customHeight="1">
      <c r="A986" s="1"/>
      <c r="P986" s="7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Z986" s="11"/>
    </row>
    <row r="987" spans="1:52" ht="14.25" customHeight="1">
      <c r="A987" s="1"/>
      <c r="P987" s="7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Z987" s="11"/>
    </row>
    <row r="988" spans="1:52" ht="14.25" customHeight="1">
      <c r="A988" s="1"/>
      <c r="P988" s="7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Z988" s="11"/>
    </row>
    <row r="989" spans="1:52" ht="14.25" customHeight="1">
      <c r="A989" s="1"/>
      <c r="P989" s="7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Z989" s="11"/>
    </row>
    <row r="990" spans="1:52" ht="14.25" customHeight="1">
      <c r="A990" s="1"/>
      <c r="P990" s="7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Z990" s="11"/>
    </row>
    <row r="991" spans="1:52" ht="14.25" customHeight="1">
      <c r="A991" s="1"/>
      <c r="P991" s="7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Z991" s="11"/>
    </row>
    <row r="992" spans="1:52" ht="14.25" customHeight="1">
      <c r="A992" s="1"/>
      <c r="P992" s="7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Z992" s="11"/>
    </row>
    <row r="993" spans="1:52" ht="14.25" customHeight="1">
      <c r="A993" s="1"/>
      <c r="P993" s="7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Z993" s="11"/>
    </row>
    <row r="994" spans="1:52" ht="14.25" customHeight="1">
      <c r="A994" s="1"/>
      <c r="P994" s="7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Z994" s="11"/>
    </row>
    <row r="995" spans="1:52" ht="14.25" customHeight="1">
      <c r="A995" s="1"/>
      <c r="P995" s="7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Z995" s="11"/>
    </row>
    <row r="996" spans="1:52" ht="14.25" customHeight="1">
      <c r="A996" s="1"/>
      <c r="P996" s="7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Z996" s="11"/>
    </row>
    <row r="997" spans="1:52" ht="14.25" customHeight="1">
      <c r="A997" s="1"/>
      <c r="P997" s="7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Z997" s="11"/>
    </row>
    <row r="998" spans="1:52" ht="14.25" customHeight="1">
      <c r="A998" s="1"/>
      <c r="P998" s="7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Z998" s="11"/>
    </row>
    <row r="999" spans="1:52" ht="14.25" customHeight="1">
      <c r="A999" s="1"/>
      <c r="P999" s="7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Z999" s="11"/>
    </row>
    <row r="1000" spans="1:52" ht="14.25" customHeight="1">
      <c r="A1000" s="1"/>
      <c r="P1000" s="7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Z1000" s="11"/>
    </row>
  </sheetData>
  <autoFilter ref="A2:BA88" xr:uid="{00000000-0009-0000-0000-000001000000}"/>
  <sortState xmlns:xlrd2="http://schemas.microsoft.com/office/spreadsheetml/2017/richdata2" ref="B3:AZ41">
    <sortCondition descending="1" ref="P3:P41"/>
  </sortState>
  <pageMargins left="0.7" right="0.7" top="0.75" bottom="0.75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/>
  <cols>
    <col min="1" max="1" width="56.33203125" customWidth="1"/>
    <col min="2" max="2" width="33.109375" customWidth="1"/>
    <col min="3" max="3" width="28.109375" customWidth="1"/>
    <col min="4" max="4" width="34.5546875" customWidth="1"/>
    <col min="5" max="26" width="9" customWidth="1"/>
  </cols>
  <sheetData>
    <row r="1" spans="1:26" ht="14.25" customHeight="1">
      <c r="A1" s="2"/>
      <c r="B1" s="2" t="s">
        <v>1</v>
      </c>
      <c r="C1" s="2" t="s">
        <v>2</v>
      </c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9"/>
      <c r="B2" s="10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9" t="s">
        <v>12</v>
      </c>
      <c r="B3" s="10" t="s">
        <v>13</v>
      </c>
      <c r="C3" s="10" t="s">
        <v>14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19" t="s">
        <v>19</v>
      </c>
      <c r="B4" s="9" t="s">
        <v>23</v>
      </c>
      <c r="C4" s="9" t="s">
        <v>25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9" t="s">
        <v>36</v>
      </c>
      <c r="B5" s="10" t="s">
        <v>38</v>
      </c>
      <c r="C5" s="10" t="s">
        <v>41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10" t="s">
        <v>42</v>
      </c>
      <c r="B6" s="9" t="s">
        <v>43</v>
      </c>
      <c r="C6" s="9" t="s">
        <v>43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10" t="s">
        <v>45</v>
      </c>
      <c r="B7" s="9" t="s">
        <v>46</v>
      </c>
      <c r="C7" s="9" t="s">
        <v>46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10" t="s">
        <v>47</v>
      </c>
      <c r="B8" s="9" t="s">
        <v>46</v>
      </c>
      <c r="C8" s="9" t="s">
        <v>46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29" t="s">
        <v>49</v>
      </c>
      <c r="B9" s="30"/>
      <c r="C9" s="30" t="s">
        <v>51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29" t="s">
        <v>52</v>
      </c>
      <c r="B10" s="30" t="s">
        <v>53</v>
      </c>
      <c r="C10" s="30" t="s">
        <v>54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0" t="s">
        <v>55</v>
      </c>
      <c r="B11" s="9" t="s">
        <v>46</v>
      </c>
      <c r="C11" s="9" t="s">
        <v>51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56" t="s">
        <v>56</v>
      </c>
      <c r="B12" s="33" t="s">
        <v>58</v>
      </c>
      <c r="C12" s="33" t="s">
        <v>58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9" customHeight="1">
      <c r="A13" s="57"/>
      <c r="B13" s="33"/>
      <c r="C13" s="33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29" t="s">
        <v>60</v>
      </c>
      <c r="B14" s="9" t="s">
        <v>61</v>
      </c>
      <c r="C14" s="30" t="s">
        <v>62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35" t="s">
        <v>63</v>
      </c>
      <c r="C15" s="36" t="s">
        <v>58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35" t="s">
        <v>64</v>
      </c>
      <c r="C16" s="36" t="s">
        <v>65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35" t="s">
        <v>68</v>
      </c>
      <c r="C17" s="36" t="s">
        <v>58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35" t="s">
        <v>73</v>
      </c>
      <c r="C18" s="36" t="s">
        <v>58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2:A1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pupillen</vt:lpstr>
      <vt:lpstr>junioren</vt:lpstr>
      <vt:lpstr>puntentelling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</dc:creator>
  <cp:lastModifiedBy>Coen van Beek</cp:lastModifiedBy>
  <dcterms:created xsi:type="dcterms:W3CDTF">2018-12-31T13:39:00Z</dcterms:created>
  <dcterms:modified xsi:type="dcterms:W3CDTF">2026-09-26T08:16:50Z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EC1AB41BCB354F3CB3BEDE3AC0917D12_13</vt:lpwstr>
  </property>
  <property fmtid="{D5CDD505-2E9C-101B-9397-08002B2CF9AE}" pid="3" name="KSOProductBuildVer">
    <vt:lpwstr>1033-12.2.0.22549</vt:lpwstr>
  </property>
</Properties>
</file>